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Keren-Index-Files&amp;Docs\טפסים ודוגמאות\עדכון הסכמים 2023\עדכון טפסים לאתר\תקציב\"/>
    </mc:Choice>
  </mc:AlternateContent>
  <xr:revisionPtr revIDLastSave="0" documentId="13_ncr:1_{7F120EE4-C7B1-46E9-8065-0EC74BFEDA3E}" xr6:coauthVersionLast="47" xr6:coauthVersionMax="47" xr10:uidLastSave="{00000000-0000-0000-0000-000000000000}"/>
  <bookViews>
    <workbookView xWindow="-108" yWindow="-108" windowWidth="23256" windowHeight="12576" xr2:uid="{9328B042-8219-4963-9F5A-757E6F86DBD0}"/>
  </bookViews>
  <sheets>
    <sheet name="הסבר" sheetId="6" r:id="rId1"/>
    <sheet name="תקציב לסרט" sheetId="4" r:id="rId2"/>
    <sheet name="TOPSHEET" sheetId="2" r:id="rId3"/>
    <sheet name="הגדרות" sheetId="3" state="hidden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8" i="4" l="1"/>
  <c r="K49" i="4"/>
  <c r="H21" i="4"/>
  <c r="N21" i="4"/>
  <c r="O21" i="4"/>
  <c r="H22" i="4"/>
  <c r="N22" i="4"/>
  <c r="O22" i="4"/>
  <c r="H23" i="4"/>
  <c r="N23" i="4"/>
  <c r="O23" i="4"/>
  <c r="H24" i="4"/>
  <c r="N24" i="4"/>
  <c r="O24" i="4"/>
  <c r="H25" i="4"/>
  <c r="N25" i="4"/>
  <c r="O25" i="4"/>
  <c r="H26" i="4"/>
  <c r="N26" i="4"/>
  <c r="O26" i="4"/>
  <c r="H27" i="4"/>
  <c r="N27" i="4"/>
  <c r="O27" i="4"/>
  <c r="H28" i="4"/>
  <c r="N28" i="4"/>
  <c r="O28" i="4"/>
  <c r="H29" i="4"/>
  <c r="N29" i="4"/>
  <c r="O29" i="4"/>
  <c r="H30" i="4"/>
  <c r="N30" i="4"/>
  <c r="O30" i="4"/>
  <c r="H31" i="4"/>
  <c r="N31" i="4"/>
  <c r="O31" i="4"/>
  <c r="H32" i="4"/>
  <c r="N32" i="4"/>
  <c r="O32" i="4"/>
  <c r="H33" i="4"/>
  <c r="N33" i="4"/>
  <c r="O33" i="4"/>
  <c r="H34" i="4"/>
  <c r="N34" i="4"/>
  <c r="O34" i="4"/>
  <c r="H35" i="4"/>
  <c r="N35" i="4"/>
  <c r="O35" i="4"/>
  <c r="H36" i="4"/>
  <c r="N36" i="4"/>
  <c r="O36" i="4"/>
  <c r="H37" i="4"/>
  <c r="N37" i="4"/>
  <c r="O37" i="4"/>
  <c r="H38" i="4"/>
  <c r="N38" i="4"/>
  <c r="O38" i="4"/>
  <c r="H39" i="4"/>
  <c r="N39" i="4"/>
  <c r="O39" i="4"/>
  <c r="H40" i="4"/>
  <c r="N40" i="4"/>
  <c r="O40" i="4"/>
  <c r="H41" i="4"/>
  <c r="N41" i="4"/>
  <c r="O41" i="4"/>
  <c r="H42" i="4"/>
  <c r="N42" i="4"/>
  <c r="O42" i="4"/>
  <c r="H43" i="4"/>
  <c r="N43" i="4"/>
  <c r="O43" i="4"/>
  <c r="H44" i="4"/>
  <c r="N44" i="4"/>
  <c r="O44" i="4"/>
  <c r="H45" i="4"/>
  <c r="N45" i="4"/>
  <c r="O45" i="4"/>
  <c r="H46" i="4"/>
  <c r="N46" i="4"/>
  <c r="O46" i="4"/>
  <c r="H47" i="4"/>
  <c r="N47" i="4"/>
  <c r="O47" i="4"/>
  <c r="H48" i="4"/>
  <c r="N48" i="4"/>
  <c r="O48" i="4"/>
  <c r="H49" i="4"/>
  <c r="N49" i="4"/>
  <c r="O49" i="4"/>
  <c r="H50" i="4"/>
  <c r="N50" i="4"/>
  <c r="O50" i="4"/>
  <c r="H51" i="4"/>
  <c r="I51" i="4"/>
  <c r="J51" i="4"/>
  <c r="H54" i="4"/>
  <c r="N54" i="4"/>
  <c r="O54" i="4"/>
  <c r="H55" i="4"/>
  <c r="N55" i="4"/>
  <c r="O55" i="4"/>
  <c r="H56" i="4"/>
  <c r="N56" i="4"/>
  <c r="O56" i="4"/>
  <c r="H57" i="4"/>
  <c r="N57" i="4"/>
  <c r="O57" i="4"/>
  <c r="H58" i="4"/>
  <c r="N58" i="4"/>
  <c r="O58" i="4"/>
  <c r="H59" i="4"/>
  <c r="N59" i="4"/>
  <c r="O59" i="4"/>
  <c r="H60" i="4"/>
  <c r="N60" i="4"/>
  <c r="O60" i="4"/>
  <c r="H61" i="4"/>
  <c r="N61" i="4"/>
  <c r="O61" i="4"/>
  <c r="H62" i="4"/>
  <c r="N62" i="4"/>
  <c r="O62" i="4"/>
  <c r="H63" i="4"/>
  <c r="I63" i="4"/>
  <c r="J63" i="4"/>
  <c r="H66" i="4"/>
  <c r="N66" i="4"/>
  <c r="O66" i="4"/>
  <c r="H67" i="4"/>
  <c r="N67" i="4"/>
  <c r="O67" i="4"/>
  <c r="H68" i="4"/>
  <c r="N68" i="4"/>
  <c r="O68" i="4"/>
  <c r="H69" i="4"/>
  <c r="N69" i="4"/>
  <c r="O69" i="4"/>
  <c r="H70" i="4"/>
  <c r="N70" i="4"/>
  <c r="O70" i="4"/>
  <c r="H71" i="4"/>
  <c r="N71" i="4"/>
  <c r="O71" i="4"/>
  <c r="H72" i="4"/>
  <c r="N72" i="4"/>
  <c r="O72" i="4"/>
  <c r="H73" i="4"/>
  <c r="N73" i="4"/>
  <c r="O73" i="4"/>
  <c r="H74" i="4"/>
  <c r="N74" i="4"/>
  <c r="O74" i="4"/>
  <c r="H75" i="4"/>
  <c r="N75" i="4"/>
  <c r="O75" i="4"/>
  <c r="H76" i="4"/>
  <c r="N76" i="4"/>
  <c r="O76" i="4"/>
  <c r="H77" i="4"/>
  <c r="N77" i="4"/>
  <c r="O77" i="4"/>
  <c r="H78" i="4"/>
  <c r="N78" i="4"/>
  <c r="O78" i="4"/>
  <c r="H79" i="4"/>
  <c r="N79" i="4"/>
  <c r="O79" i="4"/>
  <c r="H80" i="4"/>
  <c r="N80" i="4"/>
  <c r="O80" i="4"/>
  <c r="H81" i="4"/>
  <c r="N81" i="4"/>
  <c r="O81" i="4"/>
  <c r="H82" i="4"/>
  <c r="N82" i="4"/>
  <c r="O82" i="4"/>
  <c r="H83" i="4"/>
  <c r="N83" i="4"/>
  <c r="O83" i="4"/>
  <c r="H84" i="4"/>
  <c r="N84" i="4"/>
  <c r="O84" i="4"/>
  <c r="H85" i="4"/>
  <c r="N85" i="4"/>
  <c r="O85" i="4"/>
  <c r="H86" i="4"/>
  <c r="I86" i="4"/>
  <c r="J86" i="4"/>
  <c r="H89" i="4"/>
  <c r="N89" i="4"/>
  <c r="O89" i="4"/>
  <c r="H90" i="4"/>
  <c r="N90" i="4"/>
  <c r="O90" i="4"/>
  <c r="H91" i="4"/>
  <c r="N91" i="4"/>
  <c r="O91" i="4"/>
  <c r="H92" i="4"/>
  <c r="N92" i="4"/>
  <c r="O92" i="4"/>
  <c r="H93" i="4"/>
  <c r="N93" i="4"/>
  <c r="O93" i="4"/>
  <c r="H94" i="4"/>
  <c r="N94" i="4"/>
  <c r="O94" i="4"/>
  <c r="H95" i="4"/>
  <c r="N95" i="4"/>
  <c r="O95" i="4"/>
  <c r="H96" i="4"/>
  <c r="N96" i="4"/>
  <c r="O96" i="4"/>
  <c r="H97" i="4"/>
  <c r="N97" i="4"/>
  <c r="O97" i="4"/>
  <c r="H98" i="4"/>
  <c r="N98" i="4"/>
  <c r="O98" i="4"/>
  <c r="H99" i="4"/>
  <c r="N99" i="4"/>
  <c r="O99" i="4"/>
  <c r="H100" i="4"/>
  <c r="N100" i="4"/>
  <c r="O100" i="4"/>
  <c r="H101" i="4"/>
  <c r="N101" i="4"/>
  <c r="O101" i="4"/>
  <c r="H102" i="4"/>
  <c r="N102" i="4"/>
  <c r="O102" i="4"/>
  <c r="H103" i="4"/>
  <c r="N103" i="4"/>
  <c r="O103" i="4"/>
  <c r="H104" i="4"/>
  <c r="N104" i="4"/>
  <c r="O104" i="4"/>
  <c r="H105" i="4"/>
  <c r="N105" i="4"/>
  <c r="O105" i="4"/>
  <c r="H106" i="4"/>
  <c r="N106" i="4"/>
  <c r="O106" i="4"/>
  <c r="H107" i="4"/>
  <c r="I107" i="4"/>
  <c r="J107" i="4"/>
  <c r="H110" i="4"/>
  <c r="N110" i="4"/>
  <c r="O110" i="4"/>
  <c r="H111" i="4"/>
  <c r="N111" i="4"/>
  <c r="O111" i="4"/>
  <c r="H112" i="4"/>
  <c r="N112" i="4"/>
  <c r="O112" i="4"/>
  <c r="H113" i="4"/>
  <c r="N113" i="4"/>
  <c r="O113" i="4"/>
  <c r="H114" i="4"/>
  <c r="N114" i="4"/>
  <c r="O114" i="4"/>
  <c r="H115" i="4"/>
  <c r="N115" i="4"/>
  <c r="O115" i="4"/>
  <c r="H116" i="4"/>
  <c r="N116" i="4"/>
  <c r="O116" i="4"/>
  <c r="H117" i="4"/>
  <c r="N117" i="4"/>
  <c r="O117" i="4"/>
  <c r="H118" i="4"/>
  <c r="N118" i="4"/>
  <c r="O118" i="4"/>
  <c r="H119" i="4"/>
  <c r="N119" i="4"/>
  <c r="O119" i="4"/>
  <c r="H120" i="4"/>
  <c r="N120" i="4"/>
  <c r="O120" i="4"/>
  <c r="H121" i="4"/>
  <c r="N121" i="4"/>
  <c r="O121" i="4"/>
  <c r="H122" i="4"/>
  <c r="N122" i="4"/>
  <c r="O122" i="4"/>
  <c r="H123" i="4"/>
  <c r="N123" i="4"/>
  <c r="O123" i="4"/>
  <c r="H124" i="4"/>
  <c r="I124" i="4"/>
  <c r="J124" i="4"/>
  <c r="H127" i="4"/>
  <c r="N127" i="4"/>
  <c r="O127" i="4"/>
  <c r="H128" i="4"/>
  <c r="N128" i="4"/>
  <c r="O128" i="4"/>
  <c r="H129" i="4"/>
  <c r="N129" i="4"/>
  <c r="O129" i="4"/>
  <c r="H130" i="4"/>
  <c r="I130" i="4"/>
  <c r="J130" i="4"/>
  <c r="H133" i="4"/>
  <c r="N133" i="4"/>
  <c r="O133" i="4"/>
  <c r="H134" i="4"/>
  <c r="N134" i="4"/>
  <c r="O134" i="4"/>
  <c r="H135" i="4"/>
  <c r="N135" i="4"/>
  <c r="O135" i="4"/>
  <c r="H136" i="4"/>
  <c r="N136" i="4"/>
  <c r="O136" i="4"/>
  <c r="H137" i="4"/>
  <c r="N137" i="4"/>
  <c r="O137" i="4"/>
  <c r="H138" i="4"/>
  <c r="N138" i="4"/>
  <c r="O138" i="4"/>
  <c r="H139" i="4"/>
  <c r="N139" i="4"/>
  <c r="O139" i="4"/>
  <c r="H140" i="4"/>
  <c r="N140" i="4"/>
  <c r="O140" i="4"/>
  <c r="H141" i="4"/>
  <c r="N141" i="4"/>
  <c r="O141" i="4"/>
  <c r="H142" i="4"/>
  <c r="N142" i="4"/>
  <c r="O142" i="4"/>
  <c r="H143" i="4"/>
  <c r="N143" i="4"/>
  <c r="O143" i="4"/>
  <c r="H144" i="4"/>
  <c r="N144" i="4"/>
  <c r="O144" i="4"/>
  <c r="H145" i="4"/>
  <c r="N145" i="4"/>
  <c r="O145" i="4"/>
  <c r="H146" i="4"/>
  <c r="N146" i="4"/>
  <c r="O146" i="4"/>
  <c r="H147" i="4"/>
  <c r="N147" i="4"/>
  <c r="O147" i="4"/>
  <c r="H148" i="4"/>
  <c r="N148" i="4"/>
  <c r="O148" i="4"/>
  <c r="H149" i="4"/>
  <c r="N149" i="4"/>
  <c r="O149" i="4"/>
  <c r="H150" i="4"/>
  <c r="I150" i="4"/>
  <c r="J150" i="4"/>
  <c r="H153" i="4"/>
  <c r="N153" i="4"/>
  <c r="O153" i="4"/>
  <c r="H154" i="4"/>
  <c r="N154" i="4"/>
  <c r="O154" i="4"/>
  <c r="H155" i="4"/>
  <c r="N155" i="4"/>
  <c r="O155" i="4"/>
  <c r="H156" i="4"/>
  <c r="N156" i="4"/>
  <c r="O156" i="4"/>
  <c r="H157" i="4"/>
  <c r="N157" i="4"/>
  <c r="O157" i="4"/>
  <c r="H158" i="4"/>
  <c r="N158" i="4"/>
  <c r="O158" i="4"/>
  <c r="H159" i="4"/>
  <c r="N159" i="4"/>
  <c r="O159" i="4"/>
  <c r="H160" i="4"/>
  <c r="N160" i="4"/>
  <c r="O160" i="4"/>
  <c r="H161" i="4"/>
  <c r="N161" i="4"/>
  <c r="O161" i="4"/>
  <c r="H162" i="4"/>
  <c r="N162" i="4"/>
  <c r="O162" i="4"/>
  <c r="H163" i="4"/>
  <c r="N163" i="4"/>
  <c r="O163" i="4"/>
  <c r="H164" i="4"/>
  <c r="N164" i="4"/>
  <c r="O164" i="4"/>
  <c r="H165" i="4"/>
  <c r="N165" i="4"/>
  <c r="O165" i="4"/>
  <c r="H166" i="4"/>
  <c r="N166" i="4"/>
  <c r="O166" i="4"/>
  <c r="H167" i="4"/>
  <c r="N167" i="4"/>
  <c r="O167" i="4"/>
  <c r="H168" i="4"/>
  <c r="N168" i="4"/>
  <c r="O168" i="4"/>
  <c r="H169" i="4"/>
  <c r="I169" i="4"/>
  <c r="J169" i="4"/>
  <c r="H172" i="4"/>
  <c r="N172" i="4"/>
  <c r="O172" i="4"/>
  <c r="H173" i="4"/>
  <c r="N173" i="4"/>
  <c r="O173" i="4"/>
  <c r="H174" i="4"/>
  <c r="N174" i="4"/>
  <c r="O174" i="4"/>
  <c r="H175" i="4"/>
  <c r="N175" i="4"/>
  <c r="O175" i="4"/>
  <c r="H176" i="4"/>
  <c r="N176" i="4"/>
  <c r="O176" i="4"/>
  <c r="H177" i="4"/>
  <c r="N177" i="4"/>
  <c r="O177" i="4"/>
  <c r="H178" i="4"/>
  <c r="N178" i="4"/>
  <c r="O178" i="4"/>
  <c r="H179" i="4"/>
  <c r="N179" i="4"/>
  <c r="O179" i="4"/>
  <c r="H180" i="4"/>
  <c r="N180" i="4"/>
  <c r="O180" i="4"/>
  <c r="H181" i="4"/>
  <c r="N181" i="4"/>
  <c r="O181" i="4"/>
  <c r="H182" i="4"/>
  <c r="N182" i="4"/>
  <c r="O182" i="4"/>
  <c r="H183" i="4"/>
  <c r="N183" i="4"/>
  <c r="O183" i="4"/>
  <c r="H184" i="4"/>
  <c r="N184" i="4"/>
  <c r="O184" i="4"/>
  <c r="H185" i="4"/>
  <c r="N185" i="4"/>
  <c r="O185" i="4"/>
  <c r="H186" i="4"/>
  <c r="N186" i="4"/>
  <c r="O186" i="4"/>
  <c r="H187" i="4"/>
  <c r="N187" i="4"/>
  <c r="O187" i="4"/>
  <c r="H188" i="4"/>
  <c r="N188" i="4"/>
  <c r="O188" i="4"/>
  <c r="H189" i="4"/>
  <c r="N189" i="4"/>
  <c r="O189" i="4"/>
  <c r="H190" i="4"/>
  <c r="N190" i="4"/>
  <c r="O190" i="4"/>
  <c r="H191" i="4"/>
  <c r="N191" i="4"/>
  <c r="O191" i="4"/>
  <c r="H192" i="4"/>
  <c r="N192" i="4"/>
  <c r="O192" i="4"/>
  <c r="H193" i="4"/>
  <c r="I193" i="4"/>
  <c r="J193" i="4"/>
  <c r="H196" i="4"/>
  <c r="N196" i="4"/>
  <c r="O196" i="4"/>
  <c r="H197" i="4"/>
  <c r="N197" i="4"/>
  <c r="O197" i="4"/>
  <c r="H198" i="4"/>
  <c r="N198" i="4"/>
  <c r="O198" i="4"/>
  <c r="H199" i="4"/>
  <c r="N199" i="4"/>
  <c r="O199" i="4"/>
  <c r="H200" i="4"/>
  <c r="N200" i="4"/>
  <c r="O200" i="4"/>
  <c r="H201" i="4"/>
  <c r="N201" i="4"/>
  <c r="O201" i="4"/>
  <c r="H202" i="4"/>
  <c r="N202" i="4"/>
  <c r="O202" i="4"/>
  <c r="H203" i="4"/>
  <c r="N203" i="4"/>
  <c r="O203" i="4"/>
  <c r="H204" i="4"/>
  <c r="N204" i="4"/>
  <c r="O204" i="4"/>
  <c r="H205" i="4"/>
  <c r="N205" i="4"/>
  <c r="O205" i="4"/>
  <c r="H206" i="4"/>
  <c r="N206" i="4"/>
  <c r="O206" i="4"/>
  <c r="H207" i="4"/>
  <c r="N207" i="4"/>
  <c r="O207" i="4"/>
  <c r="H208" i="4"/>
  <c r="N208" i="4"/>
  <c r="O208" i="4"/>
  <c r="H209" i="4"/>
  <c r="N209" i="4"/>
  <c r="O209" i="4"/>
  <c r="H210" i="4"/>
  <c r="I210" i="4"/>
  <c r="J210" i="4"/>
  <c r="H213" i="4"/>
  <c r="N213" i="4"/>
  <c r="O213" i="4"/>
  <c r="H214" i="4"/>
  <c r="N214" i="4"/>
  <c r="O214" i="4"/>
  <c r="H215" i="4"/>
  <c r="N215" i="4"/>
  <c r="O215" i="4"/>
  <c r="H216" i="4"/>
  <c r="N216" i="4"/>
  <c r="O216" i="4"/>
  <c r="H217" i="4"/>
  <c r="I217" i="4"/>
  <c r="J217" i="4"/>
  <c r="H220" i="4"/>
  <c r="N220" i="4"/>
  <c r="O220" i="4"/>
  <c r="H221" i="4"/>
  <c r="N221" i="4"/>
  <c r="O221" i="4"/>
  <c r="H222" i="4"/>
  <c r="N222" i="4"/>
  <c r="O222" i="4"/>
  <c r="H223" i="4"/>
  <c r="N223" i="4"/>
  <c r="O223" i="4"/>
  <c r="H224" i="4"/>
  <c r="N224" i="4"/>
  <c r="O224" i="4"/>
  <c r="H225" i="4"/>
  <c r="N225" i="4"/>
  <c r="O225" i="4"/>
  <c r="H226" i="4"/>
  <c r="N226" i="4"/>
  <c r="O226" i="4"/>
  <c r="H227" i="4"/>
  <c r="N227" i="4"/>
  <c r="O227" i="4"/>
  <c r="H228" i="4"/>
  <c r="N228" i="4"/>
  <c r="O228" i="4"/>
  <c r="H229" i="4"/>
  <c r="I229" i="4"/>
  <c r="J229" i="4"/>
  <c r="H231" i="4"/>
  <c r="I231" i="4"/>
  <c r="J231" i="4"/>
  <c r="N231" i="4"/>
  <c r="K231" i="4" s="1"/>
  <c r="O231" i="4"/>
  <c r="H236" i="4"/>
  <c r="N236" i="4"/>
  <c r="O236" i="4"/>
  <c r="H237" i="4"/>
  <c r="N237" i="4"/>
  <c r="O237" i="4"/>
  <c r="H238" i="4"/>
  <c r="N238" i="4"/>
  <c r="O238" i="4"/>
  <c r="H239" i="4"/>
  <c r="N239" i="4"/>
  <c r="O239" i="4"/>
  <c r="H240" i="4"/>
  <c r="N240" i="4"/>
  <c r="O240" i="4"/>
  <c r="H241" i="4"/>
  <c r="N241" i="4"/>
  <c r="O241" i="4"/>
  <c r="H242" i="4"/>
  <c r="N242" i="4"/>
  <c r="O242" i="4"/>
  <c r="H243" i="4"/>
  <c r="N243" i="4"/>
  <c r="O243" i="4"/>
  <c r="H244" i="4"/>
  <c r="N244" i="4"/>
  <c r="O244" i="4"/>
  <c r="H245" i="4"/>
  <c r="N245" i="4"/>
  <c r="O245" i="4"/>
  <c r="H246" i="4"/>
  <c r="N246" i="4"/>
  <c r="O246" i="4"/>
  <c r="H247" i="4"/>
  <c r="N247" i="4"/>
  <c r="O247" i="4"/>
  <c r="H248" i="4"/>
  <c r="N248" i="4"/>
  <c r="O248" i="4"/>
  <c r="H249" i="4"/>
  <c r="I249" i="4"/>
  <c r="J249" i="4"/>
  <c r="H252" i="4"/>
  <c r="N252" i="4"/>
  <c r="O252" i="4"/>
  <c r="H253" i="4"/>
  <c r="N253" i="4"/>
  <c r="O253" i="4"/>
  <c r="H254" i="4"/>
  <c r="N254" i="4"/>
  <c r="O254" i="4"/>
  <c r="H255" i="4"/>
  <c r="N255" i="4"/>
  <c r="O255" i="4"/>
  <c r="H256" i="4"/>
  <c r="N256" i="4"/>
  <c r="O256" i="4"/>
  <c r="H257" i="4"/>
  <c r="N257" i="4"/>
  <c r="O257" i="4"/>
  <c r="H258" i="4"/>
  <c r="N258" i="4"/>
  <c r="O258" i="4"/>
  <c r="H259" i="4"/>
  <c r="N259" i="4"/>
  <c r="O259" i="4"/>
  <c r="H260" i="4"/>
  <c r="N260" i="4"/>
  <c r="O260" i="4"/>
  <c r="H261" i="4"/>
  <c r="N261" i="4"/>
  <c r="O261" i="4"/>
  <c r="H262" i="4"/>
  <c r="N262" i="4"/>
  <c r="O262" i="4"/>
  <c r="H263" i="4"/>
  <c r="N263" i="4"/>
  <c r="O263" i="4"/>
  <c r="H264" i="4"/>
  <c r="N264" i="4"/>
  <c r="O264" i="4"/>
  <c r="H265" i="4"/>
  <c r="N265" i="4"/>
  <c r="O265" i="4"/>
  <c r="H266" i="4"/>
  <c r="I266" i="4"/>
  <c r="J266" i="4"/>
  <c r="H269" i="4"/>
  <c r="N269" i="4"/>
  <c r="O269" i="4"/>
  <c r="H270" i="4"/>
  <c r="N270" i="4"/>
  <c r="O270" i="4"/>
  <c r="H271" i="4"/>
  <c r="N271" i="4"/>
  <c r="O271" i="4"/>
  <c r="H272" i="4"/>
  <c r="N272" i="4"/>
  <c r="O272" i="4"/>
  <c r="H273" i="4"/>
  <c r="N273" i="4"/>
  <c r="O273" i="4"/>
  <c r="H274" i="4"/>
  <c r="N274" i="4"/>
  <c r="O274" i="4"/>
  <c r="H275" i="4"/>
  <c r="N275" i="4"/>
  <c r="O275" i="4"/>
  <c r="H276" i="4"/>
  <c r="N276" i="4"/>
  <c r="O276" i="4"/>
  <c r="H277" i="4"/>
  <c r="N277" i="4"/>
  <c r="O277" i="4"/>
  <c r="H278" i="4"/>
  <c r="I278" i="4"/>
  <c r="J278" i="4"/>
  <c r="H281" i="4"/>
  <c r="N281" i="4"/>
  <c r="O281" i="4"/>
  <c r="H282" i="4"/>
  <c r="N282" i="4"/>
  <c r="O282" i="4"/>
  <c r="H283" i="4"/>
  <c r="N283" i="4"/>
  <c r="O283" i="4"/>
  <c r="H284" i="4"/>
  <c r="I284" i="4"/>
  <c r="J284" i="4"/>
  <c r="H287" i="4"/>
  <c r="N287" i="4"/>
  <c r="O287" i="4"/>
  <c r="H288" i="4"/>
  <c r="N288" i="4"/>
  <c r="O288" i="4"/>
  <c r="H289" i="4"/>
  <c r="N289" i="4"/>
  <c r="O289" i="4"/>
  <c r="H290" i="4"/>
  <c r="N290" i="4"/>
  <c r="O290" i="4"/>
  <c r="H291" i="4"/>
  <c r="N291" i="4"/>
  <c r="O291" i="4"/>
  <c r="H292" i="4"/>
  <c r="I292" i="4"/>
  <c r="J292" i="4"/>
  <c r="H294" i="4"/>
  <c r="I294" i="4"/>
  <c r="J294" i="4"/>
  <c r="N294" i="4"/>
  <c r="K294" i="4" s="1"/>
  <c r="H297" i="4"/>
  <c r="N297" i="4"/>
  <c r="K297" i="4" s="1"/>
  <c r="H299" i="4"/>
  <c r="I299" i="4"/>
  <c r="J299" i="4"/>
  <c r="N299" i="4"/>
  <c r="K299" i="4" s="1"/>
  <c r="G303" i="4"/>
  <c r="H303" i="4"/>
  <c r="N303" i="4"/>
  <c r="K303" i="4" s="1"/>
  <c r="H305" i="4"/>
  <c r="I305" i="4"/>
  <c r="J305" i="4"/>
  <c r="N305" i="4"/>
  <c r="K305" i="4" s="1"/>
  <c r="H309" i="4"/>
  <c r="N309" i="4"/>
  <c r="K309" i="4" s="1"/>
  <c r="G310" i="4"/>
  <c r="H310" i="4"/>
  <c r="N310" i="4"/>
  <c r="K310" i="4" s="1"/>
  <c r="H311" i="4"/>
  <c r="I311" i="4"/>
  <c r="J311" i="4"/>
  <c r="N311" i="4"/>
  <c r="K311" i="4" s="1"/>
  <c r="H314" i="4"/>
  <c r="I314" i="4"/>
  <c r="J314" i="4"/>
  <c r="N314" i="4"/>
  <c r="K314" i="4" s="1"/>
  <c r="H316" i="4"/>
  <c r="I316" i="4"/>
  <c r="J316" i="4"/>
  <c r="N316" i="4"/>
  <c r="K316" i="4" s="1"/>
  <c r="E25" i="2"/>
  <c r="D25" i="2"/>
  <c r="C25" i="2"/>
  <c r="E42" i="2"/>
  <c r="D42" i="2"/>
  <c r="E41" i="2"/>
  <c r="D41" i="2"/>
  <c r="E12" i="2"/>
  <c r="E8" i="2"/>
  <c r="E7" i="2"/>
  <c r="E6" i="2"/>
  <c r="D12" i="2"/>
  <c r="D8" i="2"/>
  <c r="D7" i="2"/>
  <c r="D6" i="2"/>
  <c r="C18" i="2"/>
  <c r="D18" i="2"/>
  <c r="E18" i="2"/>
  <c r="C19" i="2"/>
  <c r="D19" i="2"/>
  <c r="E19" i="2"/>
  <c r="C20" i="2"/>
  <c r="D20" i="2"/>
  <c r="E20" i="2"/>
  <c r="C21" i="2"/>
  <c r="D21" i="2"/>
  <c r="E21" i="2"/>
  <c r="C22" i="2"/>
  <c r="D22" i="2"/>
  <c r="E22" i="2"/>
  <c r="C23" i="2"/>
  <c r="D23" i="2"/>
  <c r="E23" i="2"/>
  <c r="C24" i="2"/>
  <c r="D24" i="2"/>
  <c r="E24" i="2"/>
  <c r="C26" i="2"/>
  <c r="D26" i="2"/>
  <c r="E26" i="2"/>
  <c r="C27" i="2"/>
  <c r="D27" i="2"/>
  <c r="E27" i="2"/>
  <c r="C28" i="2"/>
  <c r="D28" i="2"/>
  <c r="E28" i="2"/>
  <c r="C29" i="2"/>
  <c r="D29" i="2"/>
  <c r="E29" i="2"/>
  <c r="C33" i="2"/>
  <c r="D33" i="2"/>
  <c r="E33" i="2"/>
  <c r="C34" i="2"/>
  <c r="D34" i="2"/>
  <c r="E34" i="2"/>
  <c r="C35" i="2"/>
  <c r="D35" i="2"/>
  <c r="E35" i="2"/>
  <c r="C36" i="2"/>
  <c r="D36" i="2"/>
  <c r="E36" i="2"/>
  <c r="C37" i="2"/>
  <c r="D37" i="2"/>
  <c r="E37" i="2"/>
  <c r="C41" i="2"/>
  <c r="C42" i="2"/>
  <c r="C43" i="2"/>
  <c r="C48" i="2" s="1"/>
  <c r="D43" i="2"/>
  <c r="D48" i="2" s="1"/>
  <c r="E43" i="2"/>
  <c r="E48" i="2" s="1"/>
  <c r="G8" i="4" l="1"/>
  <c r="H8" i="4" s="1"/>
  <c r="G9" i="4"/>
  <c r="H9" i="4" s="1"/>
  <c r="G10" i="4"/>
  <c r="H10" i="4" s="1"/>
  <c r="G11" i="4"/>
  <c r="H11" i="4" s="1"/>
  <c r="G12" i="4"/>
  <c r="H12" i="4" s="1"/>
  <c r="G13" i="4"/>
  <c r="H13" i="4" s="1"/>
  <c r="G14" i="4"/>
  <c r="H14" i="4" s="1"/>
  <c r="N14" i="4" s="1"/>
  <c r="K14" i="4" s="1"/>
  <c r="K291" i="4"/>
  <c r="K290" i="4"/>
  <c r="K289" i="4"/>
  <c r="K288" i="4"/>
  <c r="K287" i="4"/>
  <c r="K283" i="4"/>
  <c r="K282" i="4"/>
  <c r="K281" i="4"/>
  <c r="K277" i="4"/>
  <c r="K276" i="4"/>
  <c r="K275" i="4"/>
  <c r="K274" i="4"/>
  <c r="K273" i="4"/>
  <c r="K272" i="4"/>
  <c r="K271" i="4"/>
  <c r="K270" i="4"/>
  <c r="K269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28" i="4"/>
  <c r="K227" i="4"/>
  <c r="K226" i="4"/>
  <c r="K225" i="4"/>
  <c r="K224" i="4"/>
  <c r="K223" i="4"/>
  <c r="K222" i="4"/>
  <c r="K221" i="4"/>
  <c r="K220" i="4"/>
  <c r="K216" i="4"/>
  <c r="K215" i="4"/>
  <c r="K214" i="4"/>
  <c r="K213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29" i="4"/>
  <c r="K128" i="4"/>
  <c r="K127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2" i="4"/>
  <c r="K61" i="4"/>
  <c r="K60" i="4"/>
  <c r="K59" i="4"/>
  <c r="K58" i="4"/>
  <c r="K57" i="4"/>
  <c r="K56" i="4"/>
  <c r="K55" i="4"/>
  <c r="K54" i="4"/>
  <c r="K50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E38" i="2"/>
  <c r="D38" i="2"/>
  <c r="C38" i="2"/>
  <c r="E30" i="2"/>
  <c r="E46" i="2" s="1"/>
  <c r="D30" i="2"/>
  <c r="D46" i="2" s="1"/>
  <c r="C30" i="2"/>
  <c r="C46" i="2" s="1"/>
  <c r="C6" i="2"/>
  <c r="N10" i="4" l="1"/>
  <c r="K10" i="4" s="1"/>
  <c r="D11" i="2"/>
  <c r="N9" i="4"/>
  <c r="K9" i="4" s="1"/>
  <c r="D10" i="2"/>
  <c r="N8" i="4"/>
  <c r="K8" i="4" s="1"/>
  <c r="H15" i="4"/>
  <c r="H318" i="4" s="1"/>
  <c r="C12" i="2"/>
  <c r="C11" i="2"/>
  <c r="C10" i="2"/>
  <c r="C9" i="2"/>
  <c r="C8" i="2"/>
  <c r="C7" i="2"/>
  <c r="C13" i="2"/>
  <c r="C50" i="2" s="1"/>
  <c r="C53" i="2" s="1"/>
  <c r="I15" i="4" l="1"/>
  <c r="I318" i="4" s="1"/>
  <c r="I321" i="4" s="1"/>
  <c r="D9" i="2"/>
  <c r="D13" i="2" s="1"/>
  <c r="D50" i="2" s="1"/>
  <c r="D53" i="2" s="1"/>
  <c r="J15" i="4"/>
  <c r="J318" i="4" s="1"/>
  <c r="J321" i="4" s="1"/>
  <c r="E9" i="2"/>
  <c r="N11" i="4"/>
  <c r="K11" i="4" s="1"/>
  <c r="E10" i="2"/>
  <c r="N12" i="4"/>
  <c r="K12" i="4" s="1"/>
  <c r="E11" i="2"/>
  <c r="N13" i="4"/>
  <c r="K13" i="4" s="1"/>
  <c r="N318" i="4"/>
  <c r="K318" i="4" s="1"/>
  <c r="H321" i="4"/>
  <c r="N321" i="4" s="1"/>
  <c r="K321" i="4" s="1"/>
  <c r="E13" i="2" l="1"/>
  <c r="E50" i="2" s="1"/>
  <c r="E53" i="2" s="1"/>
  <c r="H17" i="2" s="1"/>
  <c r="H19" i="2" s="1"/>
  <c r="H21" i="2" s="1"/>
</calcChain>
</file>

<file path=xl/sharedStrings.xml><?xml version="1.0" encoding="utf-8"?>
<sst xmlns="http://schemas.openxmlformats.org/spreadsheetml/2006/main" count="370" uniqueCount="310">
  <si>
    <t xml:space="preserve">סה"כ </t>
  </si>
  <si>
    <t>סה"כ מעל לקו</t>
  </si>
  <si>
    <t>סה"כ תקורה ופיתוח</t>
  </si>
  <si>
    <t>סה"כ מתחת לקו</t>
  </si>
  <si>
    <t>סה"כ תקורות</t>
  </si>
  <si>
    <t>%</t>
  </si>
  <si>
    <t>תקורה עד 5%</t>
  </si>
  <si>
    <t>הוצאות פיתוח עד מועד קדם הפקה</t>
  </si>
  <si>
    <t>תקורה ופיתוח</t>
  </si>
  <si>
    <t>בלתי צפוי עד 10%</t>
  </si>
  <si>
    <t>בלתי צפוי</t>
  </si>
  <si>
    <t>סה"כ ביניים</t>
  </si>
  <si>
    <t>ביטוח</t>
  </si>
  <si>
    <t>סה"כ פוסט פרודקשן</t>
  </si>
  <si>
    <t>סה"כ הוצאות נוספות פוסט</t>
  </si>
  <si>
    <t>בלתי צפוי פוסט</t>
  </si>
  <si>
    <t>שונות פוסט (יש לפרט)</t>
  </si>
  <si>
    <t>קופה קטנה</t>
  </si>
  <si>
    <t>תחקיר</t>
  </si>
  <si>
    <t>נסיעות</t>
  </si>
  <si>
    <t>הוצאות נוספות פוסט</t>
  </si>
  <si>
    <t xml:space="preserve"> סה"כ תרגום</t>
  </si>
  <si>
    <t>שפה אחרת</t>
  </si>
  <si>
    <t>אנגלית</t>
  </si>
  <si>
    <t>עברית</t>
  </si>
  <si>
    <t>תרגום</t>
  </si>
  <si>
    <t>סה"כ הוצאות מעבדה ואון ליין</t>
  </si>
  <si>
    <t>פרומו / טריילר</t>
  </si>
  <si>
    <t>קרדיטים</t>
  </si>
  <si>
    <t>VFX</t>
  </si>
  <si>
    <t>הארדיסקים לגריידינג</t>
  </si>
  <si>
    <t>שליחויות גריידינג</t>
  </si>
  <si>
    <t>עיצוב גרפי</t>
  </si>
  <si>
    <t>גריידינג</t>
  </si>
  <si>
    <t>אולפן גריידינג</t>
  </si>
  <si>
    <t>דגימות לאון ליין</t>
  </si>
  <si>
    <t>הוצאות מעבדה ואון ליין</t>
  </si>
  <si>
    <t>סה"כ סאונד ומיקס</t>
  </si>
  <si>
    <t>שליחויות לסאונד</t>
  </si>
  <si>
    <t>זכויות לשיר</t>
  </si>
  <si>
    <t>מלחינ/ה</t>
  </si>
  <si>
    <t>מיקס סופי</t>
  </si>
  <si>
    <t>פרה מיקס</t>
  </si>
  <si>
    <t>דאבינג כולל אולפן</t>
  </si>
  <si>
    <t>עריכת פוליז כולל אולפן</t>
  </si>
  <si>
    <t>הקלטת פוליז כולל אולפן</t>
  </si>
  <si>
    <t>עריכת אפקטים מיוחדים כולל אולפן</t>
  </si>
  <si>
    <t>הקלטת אפקטים מיוחדים כולל אולפן</t>
  </si>
  <si>
    <t>עורך דיאלוגים כולל אולפן</t>
  </si>
  <si>
    <t>עורך סאונד כולל אולפן</t>
  </si>
  <si>
    <t>סאונד ומיקס</t>
  </si>
  <si>
    <t>סה"כ עריכה</t>
  </si>
  <si>
    <t>שליחויות לעריכה</t>
  </si>
  <si>
    <t>הארדיסקים לעריכה</t>
  </si>
  <si>
    <t>אקספורטים ראפקאטים</t>
  </si>
  <si>
    <t>הקרנות</t>
  </si>
  <si>
    <t>הארדיסקים לחומר גלם</t>
  </si>
  <si>
    <t>טכנאי</t>
  </si>
  <si>
    <t>גיבויים</t>
  </si>
  <si>
    <t>העברות והעתקים</t>
  </si>
  <si>
    <t>דיגיטציה</t>
  </si>
  <si>
    <t>חדר עריכה</t>
  </si>
  <si>
    <t>ע. עריכה</t>
  </si>
  <si>
    <t>עורך</t>
  </si>
  <si>
    <t>מפיק/ת פוסט</t>
  </si>
  <si>
    <t>עריכה</t>
  </si>
  <si>
    <t>פוסט פרודקשן</t>
  </si>
  <si>
    <t>סה"כ הפקה</t>
  </si>
  <si>
    <t>סה"כ שונות</t>
  </si>
  <si>
    <t>עמלות בנקים</t>
  </si>
  <si>
    <t>הנהלת חשבונות</t>
  </si>
  <si>
    <t>ייעוץ משפטי</t>
  </si>
  <si>
    <t>הוצאות מיחשוב ותוכנה</t>
  </si>
  <si>
    <t>הוצאות סלולר</t>
  </si>
  <si>
    <t>תרגומים מסמכים ותסריט</t>
  </si>
  <si>
    <t>ציוד משרדי והדפסות</t>
  </si>
  <si>
    <t>הוצאות פיתוח</t>
  </si>
  <si>
    <t>שכירות משרד</t>
  </si>
  <si>
    <t>שונות</t>
  </si>
  <si>
    <t>סה"כ טיסות ואירוח חו"ל</t>
  </si>
  <si>
    <t>שונות חו"ל (יש לפרט)</t>
  </si>
  <si>
    <t>Per Diem (יש לפרט)</t>
  </si>
  <si>
    <t>אירוח (יש לפרט)</t>
  </si>
  <si>
    <t>טיסות (יש לפרט)</t>
  </si>
  <si>
    <t>טיסות ואירוח חו"ל</t>
  </si>
  <si>
    <t>סה"כ אתרי צילום</t>
  </si>
  <si>
    <t>אבטחה</t>
  </si>
  <si>
    <t>אפקטים מיוחדים</t>
  </si>
  <si>
    <t>פעלולן</t>
  </si>
  <si>
    <t>אישורי צילום עירוניים</t>
  </si>
  <si>
    <t>לוקיישן 10</t>
  </si>
  <si>
    <t>לוקיישן 9</t>
  </si>
  <si>
    <t>לוקיישן 8</t>
  </si>
  <si>
    <t>לוקיישן 7</t>
  </si>
  <si>
    <t>לוקיישן 6</t>
  </si>
  <si>
    <t>לוקיישן 5</t>
  </si>
  <si>
    <t>לוקיישן 4</t>
  </si>
  <si>
    <t>לוקיישן 3</t>
  </si>
  <si>
    <t>לוקיישן 2</t>
  </si>
  <si>
    <t>לוקיישן 1</t>
  </si>
  <si>
    <t>אתרי צילום</t>
  </si>
  <si>
    <t>סה"כ תחבורה וקייטרינג</t>
  </si>
  <si>
    <t>שונות תחבורה וקייטרינג (יש לפרט)</t>
  </si>
  <si>
    <t>כיבוד</t>
  </si>
  <si>
    <t>ציוד לקייטרינג</t>
  </si>
  <si>
    <t>קייטרינג ניצבים</t>
  </si>
  <si>
    <t>קייטרינג לצילומים</t>
  </si>
  <si>
    <t>שליחויות</t>
  </si>
  <si>
    <t>נזקים לרכבים</t>
  </si>
  <si>
    <t>חנייה</t>
  </si>
  <si>
    <t>דלק</t>
  </si>
  <si>
    <t>החזרי נסיעות</t>
  </si>
  <si>
    <t>מוניות</t>
  </si>
  <si>
    <t>רכב הלבשה</t>
  </si>
  <si>
    <t>רכב מצלמה</t>
  </si>
  <si>
    <t>רכב תאורה וגריפ</t>
  </si>
  <si>
    <t>רכב ארט 2</t>
  </si>
  <si>
    <t>רכב ארט 1</t>
  </si>
  <si>
    <t>רכב הפקה 3</t>
  </si>
  <si>
    <t>רכב הפקה 2</t>
  </si>
  <si>
    <t>רכב הפקה 1</t>
  </si>
  <si>
    <t>תחבורה וקייטרינג</t>
  </si>
  <si>
    <t>סה"כ ציוד למחלקה אומנותית</t>
  </si>
  <si>
    <t>שונות ציוד מחלקה אומנותית (יש לפרט)</t>
  </si>
  <si>
    <t>נזקים לציוד</t>
  </si>
  <si>
    <t>כביסה וניקוי יבש</t>
  </si>
  <si>
    <t>איפור ופיאות</t>
  </si>
  <si>
    <t>הלבשה</t>
  </si>
  <si>
    <t>צילומי ארכיון</t>
  </si>
  <si>
    <t>רכב מצטלם 3</t>
  </si>
  <si>
    <t>רכב מצטלם 2</t>
  </si>
  <si>
    <t>רכב מצטלם 1</t>
  </si>
  <si>
    <t>פוטג' ארכיון</t>
  </si>
  <si>
    <t>הובלות</t>
  </si>
  <si>
    <t>פרופס</t>
  </si>
  <si>
    <t>קונסטרקשן</t>
  </si>
  <si>
    <t>דרסינג</t>
  </si>
  <si>
    <t>ציוד למחלקה אומנותית</t>
  </si>
  <si>
    <t>סה"כ ציוד וחומרי גלם</t>
  </si>
  <si>
    <t>שונות ציוד וחומרי גלם (יש לפרט)</t>
  </si>
  <si>
    <t>מכשירי קשר</t>
  </si>
  <si>
    <t>מתכלים הפקה</t>
  </si>
  <si>
    <t>מתכלים סאונד</t>
  </si>
  <si>
    <t>מתכלים תאורה/גריפ</t>
  </si>
  <si>
    <t>מתכלים מצלמה</t>
  </si>
  <si>
    <t>גנרטורים</t>
  </si>
  <si>
    <t>ציוד מיוחד</t>
  </si>
  <si>
    <t>ציוד הפקה</t>
  </si>
  <si>
    <t>ציוד סאונד</t>
  </si>
  <si>
    <t>ציוד גריפ</t>
  </si>
  <si>
    <t>ציוד תאורה</t>
  </si>
  <si>
    <t>עדשות</t>
  </si>
  <si>
    <t>מצלמה</t>
  </si>
  <si>
    <t>ציוד וחומרי גלם</t>
  </si>
  <si>
    <t>סה"כ שעות נוספות</t>
  </si>
  <si>
    <t>שעות נסיעה</t>
  </si>
  <si>
    <t>שעות נוספות שחקנים</t>
  </si>
  <si>
    <t>שעות נוספות צוות</t>
  </si>
  <si>
    <t>שעות נוספות</t>
  </si>
  <si>
    <t>סה"כ צוות מחלקה אומנותית</t>
  </si>
  <si>
    <t>שונות צוות מחלקה אמנותית (יש לפרט)</t>
  </si>
  <si>
    <t>ע. איפור</t>
  </si>
  <si>
    <t>מאפר/ת ראשי/ת</t>
  </si>
  <si>
    <t>ע. הלבשה</t>
  </si>
  <si>
    <t>מלביש/ה ראשי/ת</t>
  </si>
  <si>
    <t>מעצב/ת תלבושות</t>
  </si>
  <si>
    <t>ע. ארט נוספים</t>
  </si>
  <si>
    <t>ע. פרופס</t>
  </si>
  <si>
    <t>פרופס מסטר</t>
  </si>
  <si>
    <t>ע. סט דרסר</t>
  </si>
  <si>
    <t>סט דרסר</t>
  </si>
  <si>
    <t>מנהל אומנותי</t>
  </si>
  <si>
    <t>צוות מחלקה אומנותית</t>
  </si>
  <si>
    <t>סה"כ צוות טכני, צילום וסאונד</t>
  </si>
  <si>
    <t>שונות צוות טכני צילום וסאונד (יש לפרט)</t>
  </si>
  <si>
    <t>מפעיל/ת בום</t>
  </si>
  <si>
    <t>מקליט/ה ראשי/ת</t>
  </si>
  <si>
    <t>צילום מייקינג אוף</t>
  </si>
  <si>
    <t>צילום סטילס</t>
  </si>
  <si>
    <t>רחפן</t>
  </si>
  <si>
    <t>גריפ</t>
  </si>
  <si>
    <t>גריפ ראשי</t>
  </si>
  <si>
    <t>ע. תאורה</t>
  </si>
  <si>
    <t>בסט בוי תאורה</t>
  </si>
  <si>
    <t>תאורן/ית ראשי/ת</t>
  </si>
  <si>
    <t>מפעיל/ת סטדיקאם</t>
  </si>
  <si>
    <t>ע. צלם/ת 3</t>
  </si>
  <si>
    <t>ע. צלם/ת 2</t>
  </si>
  <si>
    <t>ע. צלם/ת 1</t>
  </si>
  <si>
    <t>צלם/ת ראשי/ת</t>
  </si>
  <si>
    <t>צוות טכני, צילום וסאונד</t>
  </si>
  <si>
    <t>סה"כ צוות הפקה ובימוי</t>
  </si>
  <si>
    <t>שונות צוות הפקה ובימוי</t>
  </si>
  <si>
    <t>מנהל/ת תסריט</t>
  </si>
  <si>
    <t>ע. במאי/ת 3</t>
  </si>
  <si>
    <t>ע. במאי/ת 2</t>
  </si>
  <si>
    <t>ע. במאי/ת 1</t>
  </si>
  <si>
    <t>נער/ת מים</t>
  </si>
  <si>
    <t>ראנר</t>
  </si>
  <si>
    <t>נהג</t>
  </si>
  <si>
    <t>ע. הפקה 3</t>
  </si>
  <si>
    <t>ע. הפקה 2</t>
  </si>
  <si>
    <t>ע. הפקה 1</t>
  </si>
  <si>
    <t>מנהל/ת מחנה</t>
  </si>
  <si>
    <t>מתאם/מתאמת הפקה</t>
  </si>
  <si>
    <t>סקאוטר</t>
  </si>
  <si>
    <t>מנהל/ת לוקיישנים</t>
  </si>
  <si>
    <t>מנהל/ת הפקה</t>
  </si>
  <si>
    <t>מפיק/ה בפועל</t>
  </si>
  <si>
    <t>מפיק/ה אחראי/ת</t>
  </si>
  <si>
    <t>צוות הפקה ובימוי</t>
  </si>
  <si>
    <t>סה"כ הכנה לצילומים</t>
  </si>
  <si>
    <t>שונות הכנה לצילומים</t>
  </si>
  <si>
    <t>סיורי לוקיישן</t>
  </si>
  <si>
    <t>חדר חזרות</t>
  </si>
  <si>
    <t>חזרות</t>
  </si>
  <si>
    <t>הוצאות ליהוק</t>
  </si>
  <si>
    <t>מלהק/ת ראשי/ת</t>
  </si>
  <si>
    <t>הכנה לצילומים</t>
  </si>
  <si>
    <t>סה"כ שחקנים וניצבים</t>
  </si>
  <si>
    <t>שונות שחקנים וניצבים (יש לפרט)</t>
  </si>
  <si>
    <t>סוכנות ניצבים</t>
  </si>
  <si>
    <t>ניצבים</t>
  </si>
  <si>
    <t>ביטים</t>
  </si>
  <si>
    <t>שחקנ/ית 25</t>
  </si>
  <si>
    <t>שחקנ/ית 24</t>
  </si>
  <si>
    <t>שחקנ/ית 23</t>
  </si>
  <si>
    <t>שחקנ/ית 22</t>
  </si>
  <si>
    <t>שחקנ/ית 21</t>
  </si>
  <si>
    <t>שחקנ/ית 20</t>
  </si>
  <si>
    <t>שחקנ/ית 19</t>
  </si>
  <si>
    <t>שחקנ/ית 18</t>
  </si>
  <si>
    <t>שחקנ/ית 17</t>
  </si>
  <si>
    <t>שחקנ/ית 16</t>
  </si>
  <si>
    <t>שחקנ/ית 15</t>
  </si>
  <si>
    <t>שחקנ/ית 14</t>
  </si>
  <si>
    <t>שחקנ/ית 13</t>
  </si>
  <si>
    <t>שחקנ/ית 12</t>
  </si>
  <si>
    <t>שחקנ/ית 11</t>
  </si>
  <si>
    <t>שחקנ/ית 10</t>
  </si>
  <si>
    <t>שחקנ/ית 9</t>
  </si>
  <si>
    <t>שחקנ/ית 8</t>
  </si>
  <si>
    <t>שחקנ/ית 7</t>
  </si>
  <si>
    <t>שחקנ/ית 6</t>
  </si>
  <si>
    <t>ימים/משמרות</t>
  </si>
  <si>
    <t>שחקנ/ית 5</t>
  </si>
  <si>
    <t>שחקנ/ית 4</t>
  </si>
  <si>
    <t>שחקנ/ית 3</t>
  </si>
  <si>
    <t>שחקנ/ית 2</t>
  </si>
  <si>
    <t>שחקנ/ית 1</t>
  </si>
  <si>
    <t>שחקנים ראשיים / משניים וניצבים</t>
  </si>
  <si>
    <t>הפקה</t>
  </si>
  <si>
    <t>תקציב מתחת הקו</t>
  </si>
  <si>
    <t>סה"כ תקציב מעל הקו</t>
  </si>
  <si>
    <t>צוות וספקים עד 15%</t>
  </si>
  <si>
    <t>שחקנים עד 4%</t>
  </si>
  <si>
    <t>רכישת זכויות עד 3.5%</t>
  </si>
  <si>
    <t>מפיק חו"ל</t>
  </si>
  <si>
    <t>מפיק ישראלי עד 7.5% (+3%)</t>
  </si>
  <si>
    <t>בימוי עד 7.5%</t>
  </si>
  <si>
    <t>תסריט - עד 6%</t>
  </si>
  <si>
    <t>תקציב מעל הקו</t>
  </si>
  <si>
    <t>הערות</t>
  </si>
  <si>
    <t>בדיקה</t>
  </si>
  <si>
    <t>סה"כ דחוי בש"ח</t>
  </si>
  <si>
    <t>סה"כ מזומן בישראל בש"ח</t>
  </si>
  <si>
    <t>סה"כ בש"ח</t>
  </si>
  <si>
    <t xml:space="preserve">מחיר ליחידה בש"ח </t>
  </si>
  <si>
    <t>כמות יחידות</t>
  </si>
  <si>
    <t>יחידות</t>
  </si>
  <si>
    <t>סעיף תקציבי</t>
  </si>
  <si>
    <t>קוד מיון</t>
  </si>
  <si>
    <t>תיאור</t>
  </si>
  <si>
    <t>במאי:</t>
  </si>
  <si>
    <t>סה"כ משמרות עריכה:</t>
  </si>
  <si>
    <t>מפיק:</t>
  </si>
  <si>
    <t>פורמט:</t>
  </si>
  <si>
    <t>שם הסרט:</t>
  </si>
  <si>
    <t>סה"כ ימי צילום:</t>
  </si>
  <si>
    <t>טופ שיט</t>
  </si>
  <si>
    <t>מקורות מימון</t>
  </si>
  <si>
    <t>תסריט</t>
  </si>
  <si>
    <t>הקרן</t>
  </si>
  <si>
    <t>בימוי</t>
  </si>
  <si>
    <t>מפעל הפיס</t>
  </si>
  <si>
    <t>מפיק ישראלי</t>
  </si>
  <si>
    <t>קרן במסלול ייעודי</t>
  </si>
  <si>
    <t>קרן איזורית</t>
  </si>
  <si>
    <t>רכישת זכויות</t>
  </si>
  <si>
    <t>מכירה מוקדמת להפצה (MG)</t>
  </si>
  <si>
    <t>קרן בחו"ל</t>
  </si>
  <si>
    <t>פרסים</t>
  </si>
  <si>
    <t>חברת ההפקה (P/N)</t>
  </si>
  <si>
    <t>דיפרים</t>
  </si>
  <si>
    <t>סה"כ מימון</t>
  </si>
  <si>
    <t>עודף/גירעון</t>
  </si>
  <si>
    <t xml:space="preserve">שעות נוספות </t>
  </si>
  <si>
    <t>טיסות וארוח חו"ל</t>
  </si>
  <si>
    <t>שבועות</t>
  </si>
  <si>
    <t>חודשים</t>
  </si>
  <si>
    <t>גלובלי</t>
  </si>
  <si>
    <t xml:space="preserve">סה"כ מתחת לקו        </t>
  </si>
  <si>
    <t xml:space="preserve">סה"כ תקורה ופיתוח        </t>
  </si>
  <si>
    <t xml:space="preserve">סה"כ        </t>
  </si>
  <si>
    <t xml:space="preserve">סה"כ מעל הקו        </t>
  </si>
  <si>
    <t>תקציב מתחת לקו</t>
  </si>
  <si>
    <t>משקיע פרטי ארץ</t>
  </si>
  <si>
    <t>משקיע פרטי חו"ל</t>
  </si>
  <si>
    <t>ברודקאסט / מסחרי</t>
  </si>
  <si>
    <t>תקציב נכון לתאריך: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</si>
</sst>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 &quot;₪&quot;\ * #,##0.00_ ;_ &quot;₪&quot;\ * \-#,##0.00_ ;_ &quot;₪&quot;\ * &quot;-&quot;??_ ;_ @_ "/>
    <numFmt numFmtId="164" formatCode="_ [$₪-40D]\ * #,##0.00_ ;_ [$₪-40D]\ * \-#,##0.00_ ;_ [$₪-40D]\ * &quot;-&quot;??_ ;_ @_ "/>
    <numFmt numFmtId="165" formatCode="0.0"/>
  </numFmts>
  <fonts count="11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Calibri"/>
      <family val="2"/>
    </font>
    <font>
      <b/>
      <sz val="20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sz val="14"/>
      <color theme="1"/>
      <name val="Calibri"/>
      <family val="2"/>
    </font>
    <font>
      <b/>
      <sz val="16"/>
      <color theme="1"/>
      <name val="Calibri"/>
      <family val="2"/>
    </font>
    <font>
      <b/>
      <sz val="18"/>
      <color theme="1"/>
      <name val="Calibri"/>
      <family val="2"/>
    </font>
    <font>
      <b/>
      <sz val="28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1EC0E0"/>
        <bgColor indexed="64"/>
      </patternFill>
    </fill>
    <fill>
      <patternFill patternType="solid">
        <fgColor theme="1"/>
        <bgColor indexed="64"/>
      </patternFill>
    </fill>
  </fills>
  <borders count="4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2">
    <xf numFmtId="0" fontId="0" fillId="0" borderId="0" xfId="0"/>
    <xf numFmtId="0" fontId="2" fillId="0" borderId="1" xfId="0" applyFont="1" applyBorder="1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4" xfId="0" applyFont="1" applyBorder="1"/>
    <xf numFmtId="0" fontId="2" fillId="2" borderId="5" xfId="0" applyFont="1" applyFill="1" applyBorder="1" applyAlignment="1">
      <alignment horizontal="center" vertical="center"/>
    </xf>
    <xf numFmtId="44" fontId="6" fillId="2" borderId="6" xfId="1" applyFont="1" applyFill="1" applyBorder="1" applyAlignment="1">
      <alignment horizontal="center" vertical="center"/>
    </xf>
    <xf numFmtId="44" fontId="6" fillId="2" borderId="7" xfId="1" applyFont="1" applyFill="1" applyBorder="1" applyAlignment="1">
      <alignment horizontal="center" vertical="center"/>
    </xf>
    <xf numFmtId="44" fontId="6" fillId="2" borderId="5" xfId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164" fontId="2" fillId="0" borderId="15" xfId="0" applyNumberFormat="1" applyFont="1" applyBorder="1" applyAlignment="1" applyProtection="1">
      <alignment horizontal="center" vertical="center"/>
      <protection locked="0"/>
    </xf>
    <xf numFmtId="164" fontId="2" fillId="0" borderId="16" xfId="0" applyNumberFormat="1" applyFont="1" applyBorder="1" applyAlignment="1" applyProtection="1">
      <alignment horizontal="center" vertical="center"/>
      <protection locked="0"/>
    </xf>
    <xf numFmtId="164" fontId="2" fillId="2" borderId="14" xfId="0" applyNumberFormat="1" applyFont="1" applyFill="1" applyBorder="1" applyAlignment="1">
      <alignment horizontal="center" vertical="center"/>
    </xf>
    <xf numFmtId="164" fontId="2" fillId="0" borderId="15" xfId="0" applyNumberFormat="1" applyFont="1" applyBorder="1" applyAlignment="1">
      <alignment horizontal="center" vertical="center"/>
    </xf>
    <xf numFmtId="0" fontId="2" fillId="0" borderId="17" xfId="0" applyFont="1" applyBorder="1" applyAlignment="1" applyProtection="1">
      <alignment horizontal="center" vertical="center"/>
      <protection locked="0"/>
    </xf>
    <xf numFmtId="0" fontId="2" fillId="2" borderId="17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164" fontId="2" fillId="0" borderId="20" xfId="0" applyNumberFormat="1" applyFont="1" applyBorder="1" applyAlignment="1" applyProtection="1">
      <alignment horizontal="center" vertical="center"/>
      <protection locked="0"/>
    </xf>
    <xf numFmtId="164" fontId="2" fillId="0" borderId="21" xfId="0" applyNumberFormat="1" applyFont="1" applyBorder="1" applyAlignment="1" applyProtection="1">
      <alignment horizontal="center" vertical="center"/>
      <protection locked="0"/>
    </xf>
    <xf numFmtId="164" fontId="2" fillId="2" borderId="19" xfId="0" applyNumberFormat="1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2" xfId="0" applyFont="1" applyBorder="1" applyAlignment="1" applyProtection="1">
      <alignment horizontal="center" vertical="center"/>
      <protection locked="0"/>
    </xf>
    <xf numFmtId="0" fontId="2" fillId="2" borderId="23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164" fontId="2" fillId="0" borderId="6" xfId="0" applyNumberFormat="1" applyFont="1" applyBorder="1" applyAlignment="1" applyProtection="1">
      <alignment horizontal="center" vertical="center"/>
      <protection locked="0"/>
    </xf>
    <xf numFmtId="164" fontId="2" fillId="0" borderId="7" xfId="0" applyNumberFormat="1" applyFont="1" applyBorder="1" applyAlignment="1" applyProtection="1">
      <alignment horizontal="center" vertical="center"/>
      <protection locked="0"/>
    </xf>
    <xf numFmtId="164" fontId="2" fillId="2" borderId="5" xfId="0" applyNumberFormat="1" applyFont="1" applyFill="1" applyBorder="1" applyAlignment="1">
      <alignment horizontal="center" vertical="center"/>
    </xf>
    <xf numFmtId="164" fontId="2" fillId="0" borderId="6" xfId="0" applyNumberFormat="1" applyFont="1" applyBorder="1" applyAlignment="1">
      <alignment horizontal="center"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2" borderId="8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44" fontId="6" fillId="0" borderId="1" xfId="1" applyFont="1" applyBorder="1" applyAlignment="1">
      <alignment horizontal="center" vertical="center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2" borderId="28" xfId="0" applyFont="1" applyFill="1" applyBorder="1" applyAlignment="1">
      <alignment horizontal="center" vertical="center"/>
    </xf>
    <xf numFmtId="164" fontId="2" fillId="0" borderId="29" xfId="0" applyNumberFormat="1" applyFont="1" applyBorder="1" applyAlignment="1" applyProtection="1">
      <alignment horizontal="center" vertical="center"/>
      <protection locked="0"/>
    </xf>
    <xf numFmtId="164" fontId="2" fillId="0" borderId="30" xfId="0" applyNumberFormat="1" applyFont="1" applyBorder="1" applyAlignment="1" applyProtection="1">
      <alignment horizontal="center" vertical="center"/>
      <protection locked="0"/>
    </xf>
    <xf numFmtId="164" fontId="2" fillId="2" borderId="28" xfId="0" applyNumberFormat="1" applyFont="1" applyFill="1" applyBorder="1" applyAlignment="1">
      <alignment horizontal="center" vertical="center"/>
    </xf>
    <xf numFmtId="0" fontId="2" fillId="0" borderId="31" xfId="0" applyFont="1" applyBorder="1" applyAlignment="1" applyProtection="1">
      <alignment horizontal="center" vertical="center"/>
      <protection locked="0"/>
    </xf>
    <xf numFmtId="0" fontId="2" fillId="2" borderId="32" xfId="0" applyFont="1" applyFill="1" applyBorder="1" applyAlignment="1">
      <alignment horizontal="center" vertical="center"/>
    </xf>
    <xf numFmtId="0" fontId="2" fillId="0" borderId="33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vertical="center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28" xfId="0" applyFont="1" applyBorder="1" applyAlignment="1" applyProtection="1">
      <alignment horizontal="center" vertical="center"/>
      <protection locked="0"/>
    </xf>
    <xf numFmtId="0" fontId="2" fillId="0" borderId="19" xfId="0" applyFont="1" applyBorder="1" applyAlignment="1" applyProtection="1">
      <alignment horizontal="center" vertical="center"/>
      <protection locked="0"/>
    </xf>
    <xf numFmtId="164" fontId="2" fillId="0" borderId="17" xfId="0" applyNumberFormat="1" applyFont="1" applyBorder="1" applyAlignment="1" applyProtection="1">
      <alignment horizontal="center" vertical="center"/>
      <protection locked="0"/>
    </xf>
    <xf numFmtId="164" fontId="2" fillId="2" borderId="17" xfId="0" applyNumberFormat="1" applyFont="1" applyFill="1" applyBorder="1" applyAlignment="1">
      <alignment horizontal="center" vertical="center"/>
    </xf>
    <xf numFmtId="164" fontId="2" fillId="0" borderId="31" xfId="0" applyNumberFormat="1" applyFont="1" applyBorder="1" applyAlignment="1" applyProtection="1">
      <alignment horizontal="center" vertical="center"/>
      <protection locked="0"/>
    </xf>
    <xf numFmtId="164" fontId="2" fillId="2" borderId="31" xfId="0" applyNumberFormat="1" applyFont="1" applyFill="1" applyBorder="1" applyAlignment="1">
      <alignment horizontal="center" vertical="center"/>
    </xf>
    <xf numFmtId="164" fontId="2" fillId="0" borderId="22" xfId="0" applyNumberFormat="1" applyFont="1" applyBorder="1" applyAlignment="1" applyProtection="1">
      <alignment horizontal="center" vertical="center"/>
      <protection locked="0"/>
    </xf>
    <xf numFmtId="164" fontId="2" fillId="2" borderId="22" xfId="0" applyNumberFormat="1" applyFont="1" applyFill="1" applyBorder="1" applyAlignment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2" borderId="3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4" fontId="4" fillId="0" borderId="1" xfId="0" applyNumberFormat="1" applyFont="1" applyBorder="1" applyAlignment="1">
      <alignment horizontal="center" vertical="center"/>
    </xf>
    <xf numFmtId="164" fontId="2" fillId="2" borderId="15" xfId="0" applyNumberFormat="1" applyFont="1" applyFill="1" applyBorder="1" applyAlignment="1">
      <alignment horizontal="center" vertical="center"/>
    </xf>
    <xf numFmtId="165" fontId="2" fillId="0" borderId="17" xfId="2" applyNumberFormat="1" applyFont="1" applyBorder="1" applyAlignment="1" applyProtection="1">
      <alignment horizontal="center" vertical="center"/>
      <protection locked="0"/>
    </xf>
    <xf numFmtId="164" fontId="2" fillId="2" borderId="29" xfId="0" applyNumberFormat="1" applyFont="1" applyFill="1" applyBorder="1" applyAlignment="1">
      <alignment horizontal="center" vertical="center"/>
    </xf>
    <xf numFmtId="165" fontId="2" fillId="0" borderId="31" xfId="2" applyNumberFormat="1" applyFont="1" applyBorder="1" applyAlignment="1" applyProtection="1">
      <alignment horizontal="center" vertical="center"/>
      <protection locked="0"/>
    </xf>
    <xf numFmtId="0" fontId="2" fillId="2" borderId="31" xfId="0" applyFont="1" applyFill="1" applyBorder="1" applyAlignment="1">
      <alignment horizontal="center" vertical="center"/>
    </xf>
    <xf numFmtId="164" fontId="2" fillId="2" borderId="20" xfId="0" applyNumberFormat="1" applyFont="1" applyFill="1" applyBorder="1" applyAlignment="1">
      <alignment horizontal="center" vertical="center"/>
    </xf>
    <xf numFmtId="165" fontId="2" fillId="0" borderId="22" xfId="2" applyNumberFormat="1" applyFont="1" applyBorder="1" applyAlignment="1" applyProtection="1">
      <alignment horizontal="center" vertical="center"/>
      <protection locked="0"/>
    </xf>
    <xf numFmtId="0" fontId="2" fillId="2" borderId="2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right" vertical="center"/>
    </xf>
    <xf numFmtId="0" fontId="2" fillId="0" borderId="12" xfId="0" applyFont="1" applyBorder="1" applyAlignment="1">
      <alignment horizontal="left" vertical="center"/>
    </xf>
    <xf numFmtId="0" fontId="3" fillId="0" borderId="12" xfId="0" applyFont="1" applyBorder="1" applyAlignment="1">
      <alignment horizontal="center" vertical="center"/>
    </xf>
    <xf numFmtId="44" fontId="2" fillId="0" borderId="38" xfId="0" applyNumberFormat="1" applyFont="1" applyBorder="1" applyAlignment="1" applyProtection="1">
      <alignment horizontal="center" vertical="center"/>
      <protection locked="0"/>
    </xf>
    <xf numFmtId="44" fontId="2" fillId="0" borderId="39" xfId="0" applyNumberFormat="1" applyFont="1" applyBorder="1" applyAlignment="1" applyProtection="1">
      <alignment horizontal="center" vertical="center"/>
      <protection locked="0"/>
    </xf>
    <xf numFmtId="0" fontId="2" fillId="2" borderId="40" xfId="0" applyFont="1" applyFill="1" applyBorder="1" applyAlignment="1">
      <alignment horizontal="center" vertical="center"/>
    </xf>
    <xf numFmtId="44" fontId="2" fillId="2" borderId="41" xfId="0" applyNumberFormat="1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44" fontId="6" fillId="4" borderId="5" xfId="1" applyFont="1" applyFill="1" applyBorder="1" applyAlignment="1">
      <alignment horizontal="center" vertical="center"/>
    </xf>
    <xf numFmtId="44" fontId="6" fillId="4" borderId="7" xfId="1" applyFont="1" applyFill="1" applyBorder="1" applyAlignment="1">
      <alignment horizontal="center" vertical="center"/>
    </xf>
    <xf numFmtId="44" fontId="6" fillId="4" borderId="6" xfId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5" fillId="4" borderId="36" xfId="0" applyFont="1" applyFill="1" applyBorder="1" applyAlignment="1">
      <alignment horizontal="center" vertical="center"/>
    </xf>
    <xf numFmtId="44" fontId="4" fillId="4" borderId="5" xfId="0" applyNumberFormat="1" applyFont="1" applyFill="1" applyBorder="1" applyAlignment="1">
      <alignment horizontal="center" vertical="center"/>
    </xf>
    <xf numFmtId="44" fontId="4" fillId="4" borderId="7" xfId="0" applyNumberFormat="1" applyFont="1" applyFill="1" applyBorder="1" applyAlignment="1">
      <alignment horizontal="center" vertical="center"/>
    </xf>
    <xf numFmtId="44" fontId="4" fillId="4" borderId="6" xfId="0" applyNumberFormat="1" applyFont="1" applyFill="1" applyBorder="1" applyAlignment="1">
      <alignment horizontal="center" vertical="center"/>
    </xf>
    <xf numFmtId="0" fontId="2" fillId="4" borderId="5" xfId="0" applyFont="1" applyFill="1" applyBorder="1" applyAlignment="1">
      <alignment vertical="center"/>
    </xf>
    <xf numFmtId="0" fontId="2" fillId="4" borderId="34" xfId="0" applyFont="1" applyFill="1" applyBorder="1" applyAlignment="1">
      <alignment vertical="center"/>
    </xf>
    <xf numFmtId="0" fontId="5" fillId="4" borderId="34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42" xfId="0" applyFont="1" applyFill="1" applyBorder="1" applyAlignment="1">
      <alignment horizontal="left" vertical="center"/>
    </xf>
    <xf numFmtId="0" fontId="3" fillId="4" borderId="43" xfId="0" applyFont="1" applyFill="1" applyBorder="1" applyAlignment="1">
      <alignment horizontal="left" vertical="center"/>
    </xf>
    <xf numFmtId="0" fontId="3" fillId="4" borderId="34" xfId="0" applyFont="1" applyFill="1" applyBorder="1" applyAlignment="1">
      <alignment horizontal="left" vertical="center"/>
    </xf>
    <xf numFmtId="0" fontId="3" fillId="5" borderId="42" xfId="0" applyFont="1" applyFill="1" applyBorder="1" applyAlignment="1">
      <alignment horizontal="left" vertical="center" readingOrder="2"/>
    </xf>
    <xf numFmtId="0" fontId="3" fillId="5" borderId="43" xfId="0" applyFont="1" applyFill="1" applyBorder="1" applyAlignment="1">
      <alignment horizontal="left" vertical="center" readingOrder="2"/>
    </xf>
    <xf numFmtId="0" fontId="3" fillId="5" borderId="34" xfId="0" applyFont="1" applyFill="1" applyBorder="1" applyAlignment="1">
      <alignment horizontal="left" vertical="center" readingOrder="2"/>
    </xf>
    <xf numFmtId="44" fontId="4" fillId="5" borderId="5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right" vertical="center"/>
    </xf>
    <xf numFmtId="0" fontId="5" fillId="0" borderId="2" xfId="0" applyFont="1" applyBorder="1" applyAlignment="1">
      <alignment horizontal="left" vertical="center"/>
    </xf>
    <xf numFmtId="0" fontId="2" fillId="3" borderId="42" xfId="0" applyFont="1" applyFill="1" applyBorder="1" applyAlignment="1" applyProtection="1">
      <alignment horizontal="center" vertical="center"/>
      <protection locked="0"/>
    </xf>
    <xf numFmtId="0" fontId="2" fillId="3" borderId="34" xfId="0" applyFont="1" applyFill="1" applyBorder="1" applyAlignment="1" applyProtection="1">
      <alignment horizontal="center" vertical="center"/>
      <protection locked="0"/>
    </xf>
    <xf numFmtId="0" fontId="10" fillId="0" borderId="44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2" fillId="0" borderId="1" xfId="0" applyFont="1" applyBorder="1" applyAlignment="1"/>
    <xf numFmtId="0" fontId="2" fillId="0" borderId="0" xfId="0" applyFont="1" applyAlignment="1"/>
    <xf numFmtId="0" fontId="2" fillId="0" borderId="4" xfId="0" applyFont="1" applyBorder="1" applyAlignment="1"/>
    <xf numFmtId="0" fontId="2" fillId="0" borderId="25" xfId="0" applyFont="1" applyBorder="1" applyAlignment="1"/>
    <xf numFmtId="0" fontId="2" fillId="0" borderId="13" xfId="0" applyFont="1" applyBorder="1" applyAlignment="1"/>
    <xf numFmtId="0" fontId="2" fillId="0" borderId="2" xfId="0" applyFont="1" applyBorder="1" applyAlignment="1"/>
    <xf numFmtId="0" fontId="2" fillId="0" borderId="24" xfId="0" applyFont="1" applyBorder="1" applyAlignment="1"/>
    <xf numFmtId="164" fontId="2" fillId="0" borderId="4" xfId="0" applyNumberFormat="1" applyFont="1" applyBorder="1" applyAlignment="1"/>
    <xf numFmtId="0" fontId="3" fillId="5" borderId="42" xfId="0" applyFont="1" applyFill="1" applyBorder="1" applyAlignment="1">
      <alignment horizontal="left" vertical="center"/>
    </xf>
    <xf numFmtId="0" fontId="3" fillId="5" borderId="43" xfId="0" applyFont="1" applyFill="1" applyBorder="1" applyAlignment="1">
      <alignment horizontal="left" vertical="center"/>
    </xf>
    <xf numFmtId="0" fontId="3" fillId="5" borderId="34" xfId="0" applyFont="1" applyFill="1" applyBorder="1" applyAlignment="1">
      <alignment horizontal="left" vertical="center"/>
    </xf>
    <xf numFmtId="0" fontId="2" fillId="0" borderId="2" xfId="0" applyFont="1" applyBorder="1" applyAlignment="1" applyProtection="1"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14" fontId="5" fillId="3" borderId="2" xfId="0" applyNumberFormat="1" applyFont="1" applyFill="1" applyBorder="1" applyAlignment="1" applyProtection="1">
      <alignment horizontal="right" vertical="center"/>
      <protection locked="0"/>
    </xf>
    <xf numFmtId="0" fontId="5" fillId="3" borderId="37" xfId="0" applyFont="1" applyFill="1" applyBorder="1" applyAlignment="1" applyProtection="1">
      <alignment horizontal="right" vertical="center"/>
      <protection locked="0"/>
    </xf>
    <xf numFmtId="0" fontId="5" fillId="3" borderId="4" xfId="0" applyFont="1" applyFill="1" applyBorder="1" applyAlignment="1" applyProtection="1">
      <alignment horizontal="right" vertical="center"/>
      <protection locked="0"/>
    </xf>
    <xf numFmtId="0" fontId="5" fillId="3" borderId="2" xfId="0" applyFont="1" applyFill="1" applyBorder="1" applyAlignment="1" applyProtection="1">
      <alignment horizontal="right" vertic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/>
    <xf numFmtId="0" fontId="2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4" fontId="4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4" fontId="6" fillId="0" borderId="1" xfId="1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  <protection locked="0"/>
    </xf>
    <xf numFmtId="14" fontId="5" fillId="0" borderId="1" xfId="0" applyNumberFormat="1" applyFont="1" applyFill="1" applyBorder="1" applyAlignment="1" applyProtection="1">
      <alignment horizontal="right" vertical="center"/>
      <protection locked="0"/>
    </xf>
    <xf numFmtId="0" fontId="5" fillId="0" borderId="1" xfId="0" applyFont="1" applyFill="1" applyBorder="1" applyAlignment="1" applyProtection="1">
      <alignment horizontal="right" vertical="center"/>
      <protection locked="0"/>
    </xf>
    <xf numFmtId="165" fontId="2" fillId="0" borderId="1" xfId="2" applyNumberFormat="1" applyFont="1" applyFill="1" applyBorder="1" applyAlignment="1" applyProtection="1">
      <alignment horizontal="center" vertical="center"/>
      <protection locked="0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/>
    <xf numFmtId="0" fontId="7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 applyProtection="1">
      <protection locked="0"/>
    </xf>
    <xf numFmtId="164" fontId="2" fillId="2" borderId="38" xfId="0" applyNumberFormat="1" applyFont="1" applyFill="1" applyBorder="1" applyAlignment="1">
      <alignment horizontal="center" vertical="center"/>
    </xf>
    <xf numFmtId="164" fontId="2" fillId="2" borderId="39" xfId="0" applyNumberFormat="1" applyFont="1" applyFill="1" applyBorder="1" applyAlignment="1">
      <alignment horizontal="center" vertical="center"/>
    </xf>
    <xf numFmtId="164" fontId="2" fillId="2" borderId="47" xfId="0" applyNumberFormat="1" applyFont="1" applyFill="1" applyBorder="1" applyAlignment="1">
      <alignment horizontal="center" vertical="center"/>
    </xf>
    <xf numFmtId="44" fontId="4" fillId="4" borderId="8" xfId="0" applyNumberFormat="1" applyFont="1" applyFill="1" applyBorder="1" applyAlignment="1">
      <alignment horizontal="center" vertical="center"/>
    </xf>
    <xf numFmtId="44" fontId="4" fillId="4" borderId="36" xfId="0" applyNumberFormat="1" applyFont="1" applyFill="1" applyBorder="1" applyAlignment="1">
      <alignment horizontal="center" vertical="center"/>
    </xf>
    <xf numFmtId="44" fontId="2" fillId="2" borderId="31" xfId="0" applyNumberFormat="1" applyFont="1" applyFill="1" applyBorder="1" applyAlignment="1">
      <alignment horizontal="center" vertical="center"/>
    </xf>
    <xf numFmtId="44" fontId="2" fillId="2" borderId="22" xfId="0" applyNumberFormat="1" applyFont="1" applyFill="1" applyBorder="1" applyAlignment="1">
      <alignment horizontal="center" vertical="center"/>
    </xf>
    <xf numFmtId="44" fontId="2" fillId="2" borderId="38" xfId="0" applyNumberFormat="1" applyFont="1" applyFill="1" applyBorder="1" applyAlignment="1">
      <alignment horizontal="center" vertical="center"/>
    </xf>
    <xf numFmtId="44" fontId="2" fillId="2" borderId="39" xfId="0" applyNumberFormat="1" applyFont="1" applyFill="1" applyBorder="1" applyAlignment="1">
      <alignment horizontal="center" vertical="center"/>
    </xf>
    <xf numFmtId="44" fontId="2" fillId="2" borderId="17" xfId="0" applyNumberFormat="1" applyFont="1" applyFill="1" applyBorder="1" applyAlignment="1">
      <alignment horizontal="center" vertical="center"/>
    </xf>
    <xf numFmtId="44" fontId="2" fillId="2" borderId="47" xfId="0" applyNumberFormat="1" applyFont="1" applyFill="1" applyBorder="1" applyAlignment="1">
      <alignment horizontal="center" vertical="center"/>
    </xf>
    <xf numFmtId="44" fontId="2" fillId="2" borderId="46" xfId="0" applyNumberFormat="1" applyFont="1" applyFill="1" applyBorder="1" applyAlignment="1">
      <alignment horizontal="center" vertical="center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1EC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807720</xdr:colOff>
      <xdr:row>25</xdr:row>
      <xdr:rowOff>135530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6E63B79-6188-5721-9CDB-3889D5895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11500" y="0"/>
          <a:ext cx="11803380" cy="52714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3D5A8-B51E-40F8-BA25-86E34D3270AD}">
  <dimension ref="A1:O474"/>
  <sheetViews>
    <sheetView rightToLeft="1" tabSelected="1" zoomScaleNormal="100" workbookViewId="0">
      <selection activeCell="O5" sqref="O5"/>
    </sheetView>
  </sheetViews>
  <sheetFormatPr defaultColWidth="11.09765625" defaultRowHeight="14.4" x14ac:dyDescent="0.3"/>
  <cols>
    <col min="1" max="16384" width="11.09765625" style="145"/>
  </cols>
  <sheetData>
    <row r="1" spans="2:15" x14ac:dyDescent="0.3">
      <c r="B1" s="146"/>
      <c r="C1" s="157"/>
      <c r="D1" s="158"/>
      <c r="E1" s="158"/>
      <c r="G1" s="146"/>
      <c r="H1" s="147"/>
      <c r="I1" s="147"/>
      <c r="L1" s="146"/>
    </row>
    <row r="2" spans="2:15" x14ac:dyDescent="0.3">
      <c r="B2" s="146"/>
      <c r="C2" s="158"/>
      <c r="D2" s="158"/>
      <c r="E2" s="158"/>
      <c r="G2" s="146"/>
      <c r="H2" s="147"/>
      <c r="I2" s="147"/>
      <c r="L2" s="146"/>
    </row>
    <row r="3" spans="2:15" x14ac:dyDescent="0.3">
      <c r="B3" s="146"/>
      <c r="C3" s="158"/>
      <c r="D3" s="158"/>
      <c r="E3" s="158"/>
      <c r="G3" s="146"/>
      <c r="H3" s="147"/>
      <c r="I3" s="147"/>
      <c r="L3" s="146"/>
    </row>
    <row r="4" spans="2:15" x14ac:dyDescent="0.3">
      <c r="B4" s="146"/>
      <c r="C4" s="158"/>
      <c r="D4" s="158"/>
      <c r="E4" s="158"/>
      <c r="H4" s="148"/>
      <c r="L4" s="146"/>
    </row>
    <row r="5" spans="2:15" x14ac:dyDescent="0.3">
      <c r="C5" s="148"/>
      <c r="D5" s="148"/>
      <c r="H5" s="148"/>
      <c r="L5" s="146"/>
    </row>
    <row r="6" spans="2:15" x14ac:dyDescent="0.3"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N6" s="149"/>
      <c r="O6" s="149"/>
    </row>
    <row r="7" spans="2:15" x14ac:dyDescent="0.3">
      <c r="B7" s="150"/>
      <c r="C7" s="150"/>
      <c r="D7" s="150"/>
      <c r="E7" s="150"/>
      <c r="F7" s="150"/>
      <c r="G7" s="150"/>
      <c r="H7" s="150"/>
      <c r="I7" s="150"/>
      <c r="J7" s="150"/>
      <c r="K7" s="150"/>
      <c r="L7" s="150"/>
      <c r="N7" s="150"/>
      <c r="O7" s="150"/>
    </row>
    <row r="8" spans="2:15" ht="25.8" x14ac:dyDescent="0.3">
      <c r="B8" s="152"/>
      <c r="C8" s="149"/>
      <c r="D8" s="149"/>
      <c r="E8" s="149"/>
      <c r="F8" s="149"/>
      <c r="G8" s="149"/>
      <c r="H8" s="149"/>
      <c r="I8" s="149"/>
      <c r="J8" s="149"/>
      <c r="K8" s="149"/>
      <c r="L8" s="152"/>
      <c r="N8" s="149"/>
      <c r="O8" s="149"/>
    </row>
    <row r="9" spans="2:15" x14ac:dyDescent="0.3">
      <c r="B9" s="149"/>
      <c r="C9" s="156"/>
      <c r="D9" s="156"/>
      <c r="E9" s="149"/>
      <c r="F9" s="159"/>
      <c r="G9" s="160"/>
      <c r="H9" s="160"/>
      <c r="I9" s="161"/>
      <c r="J9" s="161"/>
      <c r="K9" s="149"/>
      <c r="L9" s="156"/>
      <c r="N9" s="149"/>
      <c r="O9" s="149"/>
    </row>
    <row r="10" spans="2:15" x14ac:dyDescent="0.3">
      <c r="B10" s="149"/>
      <c r="C10" s="156"/>
      <c r="D10" s="156"/>
      <c r="E10" s="149"/>
      <c r="F10" s="159"/>
      <c r="G10" s="160"/>
      <c r="H10" s="160"/>
      <c r="I10" s="161"/>
      <c r="J10" s="161"/>
      <c r="K10" s="149"/>
      <c r="L10" s="156"/>
      <c r="N10" s="149"/>
      <c r="O10" s="149"/>
    </row>
    <row r="11" spans="2:15" x14ac:dyDescent="0.3">
      <c r="B11" s="149"/>
      <c r="C11" s="156"/>
      <c r="D11" s="156"/>
      <c r="E11" s="149"/>
      <c r="F11" s="159"/>
      <c r="G11" s="160"/>
      <c r="H11" s="160"/>
      <c r="I11" s="161"/>
      <c r="J11" s="161"/>
      <c r="K11" s="149"/>
      <c r="L11" s="156"/>
      <c r="N11" s="149"/>
      <c r="O11" s="149"/>
    </row>
    <row r="12" spans="2:15" x14ac:dyDescent="0.3">
      <c r="B12" s="149"/>
      <c r="C12" s="156"/>
      <c r="D12" s="156"/>
      <c r="E12" s="149"/>
      <c r="F12" s="159"/>
      <c r="G12" s="160"/>
      <c r="H12" s="160"/>
      <c r="I12" s="161"/>
      <c r="J12" s="161"/>
      <c r="K12" s="149"/>
      <c r="L12" s="156"/>
      <c r="N12" s="149"/>
      <c r="O12" s="149"/>
    </row>
    <row r="13" spans="2:15" x14ac:dyDescent="0.3">
      <c r="B13" s="149"/>
      <c r="C13" s="156"/>
      <c r="D13" s="156"/>
      <c r="E13" s="149"/>
      <c r="F13" s="159"/>
      <c r="G13" s="160"/>
      <c r="H13" s="160"/>
      <c r="I13" s="161"/>
      <c r="J13" s="161"/>
      <c r="K13" s="149"/>
      <c r="L13" s="156"/>
      <c r="N13" s="149"/>
      <c r="O13" s="149"/>
    </row>
    <row r="14" spans="2:15" x14ac:dyDescent="0.3">
      <c r="B14" s="149"/>
      <c r="C14" s="156"/>
      <c r="D14" s="156"/>
      <c r="E14" s="149"/>
      <c r="F14" s="159"/>
      <c r="G14" s="160"/>
      <c r="H14" s="160"/>
      <c r="I14" s="161"/>
      <c r="J14" s="161"/>
      <c r="K14" s="149"/>
      <c r="L14" s="156"/>
      <c r="N14" s="149"/>
      <c r="O14" s="149"/>
    </row>
    <row r="15" spans="2:15" x14ac:dyDescent="0.3">
      <c r="B15" s="149"/>
      <c r="C15" s="156"/>
      <c r="D15" s="156"/>
      <c r="E15" s="149"/>
      <c r="F15" s="159"/>
      <c r="G15" s="160"/>
      <c r="H15" s="160"/>
      <c r="I15" s="161"/>
      <c r="J15" s="161"/>
      <c r="K15" s="149"/>
      <c r="L15" s="156"/>
      <c r="N15" s="149"/>
      <c r="O15" s="149"/>
    </row>
    <row r="16" spans="2:15" ht="25.8" x14ac:dyDescent="0.3">
      <c r="B16" s="162"/>
      <c r="C16" s="162"/>
      <c r="D16" s="162"/>
      <c r="E16" s="162"/>
      <c r="F16" s="162"/>
      <c r="G16" s="162"/>
      <c r="H16" s="151"/>
      <c r="I16" s="151"/>
      <c r="J16" s="151"/>
      <c r="K16" s="163"/>
      <c r="L16" s="163"/>
      <c r="N16" s="151"/>
      <c r="O16" s="151"/>
    </row>
    <row r="17" spans="2:15" x14ac:dyDescent="0.3">
      <c r="B17" s="149"/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N17" s="149"/>
      <c r="O17" s="149"/>
    </row>
    <row r="18" spans="2:15" ht="25.8" x14ac:dyDescent="0.3">
      <c r="B18" s="152"/>
      <c r="C18" s="149"/>
      <c r="D18" s="149"/>
      <c r="E18" s="149"/>
      <c r="F18" s="149"/>
      <c r="G18" s="149"/>
      <c r="H18" s="149"/>
      <c r="I18" s="149"/>
      <c r="J18" s="149"/>
      <c r="K18" s="149"/>
      <c r="L18" s="152"/>
      <c r="N18" s="149"/>
      <c r="O18" s="149"/>
    </row>
    <row r="19" spans="2:15" ht="23.4" x14ac:dyDescent="0.3">
      <c r="B19" s="153"/>
      <c r="C19" s="149"/>
      <c r="D19" s="149"/>
      <c r="E19" s="149"/>
      <c r="F19" s="149"/>
      <c r="G19" s="149"/>
      <c r="H19" s="149"/>
      <c r="I19" s="149"/>
      <c r="J19" s="149"/>
      <c r="K19" s="149"/>
      <c r="L19" s="154"/>
      <c r="N19" s="149"/>
      <c r="O19" s="149"/>
    </row>
    <row r="20" spans="2:15" ht="15.6" x14ac:dyDescent="0.3">
      <c r="B20" s="164"/>
      <c r="C20" s="149"/>
      <c r="D20" s="149"/>
      <c r="E20" s="149"/>
      <c r="F20" s="149"/>
      <c r="G20" s="149"/>
      <c r="H20" s="149"/>
      <c r="I20" s="149"/>
      <c r="J20" s="149"/>
      <c r="K20" s="149"/>
      <c r="L20" s="164"/>
      <c r="N20" s="149"/>
      <c r="O20" s="149"/>
    </row>
    <row r="21" spans="2:15" x14ac:dyDescent="0.3">
      <c r="B21" s="149"/>
      <c r="C21" s="156"/>
      <c r="D21" s="156"/>
      <c r="E21" s="156"/>
      <c r="F21" s="156"/>
      <c r="G21" s="161"/>
      <c r="H21" s="160"/>
      <c r="I21" s="161"/>
      <c r="J21" s="161"/>
      <c r="K21" s="149"/>
      <c r="L21" s="156"/>
      <c r="N21" s="149"/>
      <c r="O21" s="149"/>
    </row>
    <row r="22" spans="2:15" x14ac:dyDescent="0.3">
      <c r="B22" s="149"/>
      <c r="C22" s="156"/>
      <c r="D22" s="156"/>
      <c r="E22" s="156"/>
      <c r="F22" s="156"/>
      <c r="G22" s="161"/>
      <c r="H22" s="160"/>
      <c r="I22" s="161"/>
      <c r="J22" s="161"/>
      <c r="K22" s="149"/>
      <c r="L22" s="156"/>
      <c r="N22" s="149"/>
      <c r="O22" s="149"/>
    </row>
    <row r="23" spans="2:15" x14ac:dyDescent="0.3">
      <c r="B23" s="149"/>
      <c r="C23" s="156"/>
      <c r="D23" s="156"/>
      <c r="E23" s="156"/>
      <c r="F23" s="156"/>
      <c r="G23" s="161"/>
      <c r="H23" s="160"/>
      <c r="I23" s="161"/>
      <c r="J23" s="161"/>
      <c r="K23" s="149"/>
      <c r="L23" s="156"/>
      <c r="N23" s="149"/>
      <c r="O23" s="149"/>
    </row>
    <row r="24" spans="2:15" x14ac:dyDescent="0.3">
      <c r="B24" s="149"/>
      <c r="C24" s="156"/>
      <c r="D24" s="156"/>
      <c r="E24" s="156"/>
      <c r="F24" s="156"/>
      <c r="G24" s="161"/>
      <c r="H24" s="160"/>
      <c r="I24" s="161"/>
      <c r="J24" s="161"/>
      <c r="K24" s="149"/>
      <c r="L24" s="156"/>
      <c r="N24" s="149"/>
      <c r="O24" s="149"/>
    </row>
    <row r="25" spans="2:15" x14ac:dyDescent="0.3">
      <c r="B25" s="149"/>
      <c r="C25" s="156"/>
      <c r="D25" s="156"/>
      <c r="E25" s="156"/>
      <c r="F25" s="156"/>
      <c r="G25" s="161"/>
      <c r="H25" s="160"/>
      <c r="I25" s="161"/>
      <c r="J25" s="161"/>
      <c r="K25" s="149"/>
      <c r="L25" s="156"/>
      <c r="N25" s="149"/>
      <c r="O25" s="149"/>
    </row>
    <row r="26" spans="2:15" x14ac:dyDescent="0.3">
      <c r="B26" s="149"/>
      <c r="C26" s="156"/>
      <c r="D26" s="156"/>
      <c r="E26" s="156"/>
      <c r="F26" s="156"/>
      <c r="G26" s="161"/>
      <c r="H26" s="160"/>
      <c r="I26" s="161"/>
      <c r="J26" s="161"/>
      <c r="K26" s="149"/>
      <c r="L26" s="156"/>
      <c r="N26" s="149"/>
      <c r="O26" s="149"/>
    </row>
    <row r="27" spans="2:15" x14ac:dyDescent="0.3">
      <c r="B27" s="149"/>
      <c r="C27" s="156"/>
      <c r="D27" s="156"/>
      <c r="E27" s="156"/>
      <c r="F27" s="156"/>
      <c r="G27" s="161"/>
      <c r="H27" s="160"/>
      <c r="I27" s="161"/>
      <c r="J27" s="161"/>
      <c r="K27" s="149"/>
      <c r="L27" s="156"/>
      <c r="N27" s="149"/>
      <c r="O27" s="149"/>
    </row>
    <row r="28" spans="2:15" x14ac:dyDescent="0.3">
      <c r="B28" s="149"/>
      <c r="C28" s="156"/>
      <c r="D28" s="156"/>
      <c r="E28" s="156"/>
      <c r="F28" s="156"/>
      <c r="G28" s="161"/>
      <c r="H28" s="160"/>
      <c r="I28" s="161"/>
      <c r="J28" s="161"/>
      <c r="K28" s="149"/>
      <c r="L28" s="156"/>
      <c r="M28" s="165"/>
      <c r="N28" s="149"/>
      <c r="O28" s="149"/>
    </row>
    <row r="29" spans="2:15" x14ac:dyDescent="0.3">
      <c r="B29" s="149"/>
      <c r="C29" s="156"/>
      <c r="D29" s="156"/>
      <c r="E29" s="156"/>
      <c r="F29" s="156"/>
      <c r="G29" s="161"/>
      <c r="H29" s="160"/>
      <c r="I29" s="161"/>
      <c r="J29" s="161"/>
      <c r="K29" s="149"/>
      <c r="L29" s="156"/>
      <c r="M29" s="165"/>
      <c r="N29" s="149"/>
      <c r="O29" s="149"/>
    </row>
    <row r="30" spans="2:15" x14ac:dyDescent="0.3">
      <c r="B30" s="149"/>
      <c r="C30" s="156"/>
      <c r="D30" s="156"/>
      <c r="E30" s="156"/>
      <c r="F30" s="156"/>
      <c r="G30" s="161"/>
      <c r="H30" s="160"/>
      <c r="I30" s="161"/>
      <c r="J30" s="161"/>
      <c r="K30" s="149"/>
      <c r="L30" s="156"/>
      <c r="M30" s="165"/>
      <c r="N30" s="149"/>
      <c r="O30" s="149"/>
    </row>
    <row r="31" spans="2:15" x14ac:dyDescent="0.3">
      <c r="B31" s="149"/>
      <c r="C31" s="156"/>
      <c r="D31" s="156"/>
      <c r="E31" s="156"/>
      <c r="F31" s="156"/>
      <c r="G31" s="161"/>
      <c r="H31" s="160"/>
      <c r="I31" s="161"/>
      <c r="J31" s="161"/>
      <c r="K31" s="149"/>
      <c r="L31" s="156"/>
      <c r="N31" s="149"/>
      <c r="O31" s="149"/>
    </row>
    <row r="32" spans="2:15" x14ac:dyDescent="0.3">
      <c r="B32" s="149"/>
      <c r="C32" s="156"/>
      <c r="D32" s="156"/>
      <c r="E32" s="156"/>
      <c r="F32" s="156"/>
      <c r="G32" s="161"/>
      <c r="H32" s="160"/>
      <c r="I32" s="161"/>
      <c r="J32" s="161"/>
      <c r="K32" s="149"/>
      <c r="L32" s="156"/>
      <c r="N32" s="149"/>
      <c r="O32" s="149"/>
    </row>
    <row r="33" spans="2:15" x14ac:dyDescent="0.3">
      <c r="B33" s="149"/>
      <c r="C33" s="156"/>
      <c r="D33" s="156"/>
      <c r="E33" s="156"/>
      <c r="F33" s="156"/>
      <c r="G33" s="161"/>
      <c r="H33" s="160"/>
      <c r="I33" s="161"/>
      <c r="J33" s="161"/>
      <c r="K33" s="149"/>
      <c r="L33" s="156"/>
      <c r="N33" s="149"/>
      <c r="O33" s="149"/>
    </row>
    <row r="34" spans="2:15" x14ac:dyDescent="0.3">
      <c r="B34" s="149"/>
      <c r="C34" s="156"/>
      <c r="D34" s="156"/>
      <c r="E34" s="156"/>
      <c r="F34" s="156"/>
      <c r="G34" s="161"/>
      <c r="H34" s="160"/>
      <c r="I34" s="161"/>
      <c r="J34" s="161"/>
      <c r="K34" s="149"/>
      <c r="L34" s="156"/>
      <c r="N34" s="149"/>
      <c r="O34" s="149"/>
    </row>
    <row r="35" spans="2:15" x14ac:dyDescent="0.3">
      <c r="B35" s="149"/>
      <c r="C35" s="156"/>
      <c r="D35" s="156"/>
      <c r="E35" s="156"/>
      <c r="F35" s="156"/>
      <c r="G35" s="161"/>
      <c r="H35" s="160"/>
      <c r="I35" s="161"/>
      <c r="J35" s="161"/>
      <c r="K35" s="149"/>
      <c r="L35" s="156"/>
      <c r="N35" s="149"/>
      <c r="O35" s="149"/>
    </row>
    <row r="36" spans="2:15" x14ac:dyDescent="0.3">
      <c r="B36" s="149"/>
      <c r="C36" s="156"/>
      <c r="D36" s="156"/>
      <c r="E36" s="156"/>
      <c r="F36" s="156"/>
      <c r="G36" s="161"/>
      <c r="H36" s="160"/>
      <c r="I36" s="161"/>
      <c r="J36" s="161"/>
      <c r="K36" s="149"/>
      <c r="L36" s="156"/>
      <c r="N36" s="149"/>
      <c r="O36" s="149"/>
    </row>
    <row r="37" spans="2:15" x14ac:dyDescent="0.3">
      <c r="B37" s="149"/>
      <c r="C37" s="156"/>
      <c r="D37" s="156"/>
      <c r="E37" s="156"/>
      <c r="F37" s="156"/>
      <c r="G37" s="161"/>
      <c r="H37" s="160"/>
      <c r="I37" s="161"/>
      <c r="J37" s="161"/>
      <c r="K37" s="149"/>
      <c r="L37" s="156"/>
      <c r="N37" s="149"/>
      <c r="O37" s="149"/>
    </row>
    <row r="38" spans="2:15" x14ac:dyDescent="0.3">
      <c r="B38" s="149"/>
      <c r="C38" s="156"/>
      <c r="D38" s="156"/>
      <c r="E38" s="156"/>
      <c r="F38" s="156"/>
      <c r="G38" s="161"/>
      <c r="H38" s="160"/>
      <c r="I38" s="161"/>
      <c r="J38" s="161"/>
      <c r="K38" s="149"/>
      <c r="L38" s="156"/>
      <c r="N38" s="149"/>
      <c r="O38" s="149"/>
    </row>
    <row r="39" spans="2:15" x14ac:dyDescent="0.3">
      <c r="B39" s="149"/>
      <c r="C39" s="156"/>
      <c r="D39" s="156"/>
      <c r="E39" s="156"/>
      <c r="F39" s="156"/>
      <c r="G39" s="161"/>
      <c r="H39" s="160"/>
      <c r="I39" s="161"/>
      <c r="J39" s="161"/>
      <c r="K39" s="149"/>
      <c r="L39" s="156"/>
      <c r="N39" s="149"/>
      <c r="O39" s="149"/>
    </row>
    <row r="40" spans="2:15" x14ac:dyDescent="0.3">
      <c r="B40" s="149"/>
      <c r="C40" s="156"/>
      <c r="D40" s="156"/>
      <c r="E40" s="156"/>
      <c r="F40" s="156"/>
      <c r="G40" s="161"/>
      <c r="H40" s="160"/>
      <c r="I40" s="161"/>
      <c r="J40" s="161"/>
      <c r="K40" s="149"/>
      <c r="L40" s="156"/>
      <c r="N40" s="149"/>
      <c r="O40" s="149"/>
    </row>
    <row r="41" spans="2:15" x14ac:dyDescent="0.3">
      <c r="B41" s="149"/>
      <c r="C41" s="156"/>
      <c r="D41" s="156"/>
      <c r="E41" s="156"/>
      <c r="F41" s="156"/>
      <c r="G41" s="161"/>
      <c r="H41" s="160"/>
      <c r="I41" s="161"/>
      <c r="J41" s="161"/>
      <c r="K41" s="149"/>
      <c r="L41" s="156"/>
      <c r="N41" s="149"/>
      <c r="O41" s="149"/>
    </row>
    <row r="42" spans="2:15" x14ac:dyDescent="0.3">
      <c r="B42" s="149"/>
      <c r="C42" s="156"/>
      <c r="D42" s="156"/>
      <c r="E42" s="156"/>
      <c r="F42" s="156"/>
      <c r="G42" s="161"/>
      <c r="H42" s="160"/>
      <c r="I42" s="161"/>
      <c r="J42" s="161"/>
      <c r="K42" s="149"/>
      <c r="L42" s="156"/>
      <c r="N42" s="149"/>
      <c r="O42" s="149"/>
    </row>
    <row r="43" spans="2:15" x14ac:dyDescent="0.3">
      <c r="B43" s="149"/>
      <c r="C43" s="156"/>
      <c r="D43" s="156"/>
      <c r="E43" s="156"/>
      <c r="F43" s="156"/>
      <c r="G43" s="161"/>
      <c r="H43" s="160"/>
      <c r="I43" s="161"/>
      <c r="J43" s="161"/>
      <c r="K43" s="149"/>
      <c r="L43" s="156"/>
      <c r="N43" s="149"/>
      <c r="O43" s="149"/>
    </row>
    <row r="44" spans="2:15" x14ac:dyDescent="0.3">
      <c r="B44" s="149"/>
      <c r="C44" s="156"/>
      <c r="D44" s="156"/>
      <c r="E44" s="156"/>
      <c r="F44" s="156"/>
      <c r="G44" s="161"/>
      <c r="H44" s="160"/>
      <c r="I44" s="161"/>
      <c r="J44" s="161"/>
      <c r="K44" s="149"/>
      <c r="L44" s="156"/>
      <c r="N44" s="149"/>
      <c r="O44" s="149"/>
    </row>
    <row r="45" spans="2:15" x14ac:dyDescent="0.3">
      <c r="B45" s="149"/>
      <c r="C45" s="156"/>
      <c r="D45" s="156"/>
      <c r="E45" s="156"/>
      <c r="F45" s="156"/>
      <c r="G45" s="161"/>
      <c r="H45" s="160"/>
      <c r="I45" s="161"/>
      <c r="J45" s="161"/>
      <c r="K45" s="149"/>
      <c r="L45" s="156"/>
      <c r="N45" s="149"/>
      <c r="O45" s="149"/>
    </row>
    <row r="46" spans="2:15" x14ac:dyDescent="0.3">
      <c r="B46" s="149"/>
      <c r="C46" s="156"/>
      <c r="D46" s="156"/>
      <c r="E46" s="156"/>
      <c r="F46" s="156"/>
      <c r="G46" s="161"/>
      <c r="H46" s="160"/>
      <c r="I46" s="161"/>
      <c r="J46" s="161"/>
      <c r="K46" s="149"/>
      <c r="L46" s="156"/>
      <c r="N46" s="149"/>
      <c r="O46" s="149"/>
    </row>
    <row r="47" spans="2:15" x14ac:dyDescent="0.3">
      <c r="B47" s="149"/>
      <c r="C47" s="156"/>
      <c r="D47" s="156"/>
      <c r="E47" s="156"/>
      <c r="F47" s="156"/>
      <c r="G47" s="161"/>
      <c r="H47" s="160"/>
      <c r="I47" s="161"/>
      <c r="J47" s="161"/>
      <c r="K47" s="149"/>
      <c r="L47" s="156"/>
      <c r="N47" s="149"/>
      <c r="O47" s="149"/>
    </row>
    <row r="48" spans="2:15" x14ac:dyDescent="0.3">
      <c r="B48" s="149"/>
      <c r="C48" s="156"/>
      <c r="D48" s="156"/>
      <c r="E48" s="156"/>
      <c r="F48" s="156"/>
      <c r="G48" s="161"/>
      <c r="H48" s="160"/>
      <c r="I48" s="161"/>
      <c r="J48" s="161"/>
      <c r="K48" s="149"/>
      <c r="L48" s="156"/>
      <c r="N48" s="149"/>
      <c r="O48" s="149"/>
    </row>
    <row r="49" spans="2:15" x14ac:dyDescent="0.3">
      <c r="B49" s="149"/>
      <c r="C49" s="156"/>
      <c r="D49" s="156"/>
      <c r="E49" s="156"/>
      <c r="F49" s="156"/>
      <c r="G49" s="161"/>
      <c r="H49" s="160"/>
      <c r="I49" s="161"/>
      <c r="J49" s="161"/>
      <c r="K49" s="149"/>
      <c r="L49" s="156"/>
      <c r="N49" s="149"/>
      <c r="O49" s="149"/>
    </row>
    <row r="50" spans="2:15" x14ac:dyDescent="0.3">
      <c r="B50" s="149"/>
      <c r="C50" s="156"/>
      <c r="D50" s="156"/>
      <c r="E50" s="156"/>
      <c r="F50" s="156"/>
      <c r="G50" s="161"/>
      <c r="H50" s="160"/>
      <c r="I50" s="161"/>
      <c r="J50" s="161"/>
      <c r="K50" s="149"/>
      <c r="L50" s="156"/>
      <c r="N50" s="149"/>
      <c r="O50" s="149"/>
    </row>
    <row r="51" spans="2:15" ht="15.6" x14ac:dyDescent="0.3">
      <c r="B51" s="150"/>
      <c r="C51" s="164"/>
      <c r="D51" s="164"/>
      <c r="E51" s="164"/>
      <c r="F51" s="164"/>
      <c r="G51" s="164"/>
      <c r="H51" s="155"/>
      <c r="I51" s="155"/>
      <c r="J51" s="155"/>
      <c r="K51" s="164"/>
      <c r="L51" s="150"/>
      <c r="N51" s="155"/>
      <c r="O51" s="155"/>
    </row>
    <row r="52" spans="2:15" x14ac:dyDescent="0.3"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N52" s="149"/>
      <c r="O52" s="149"/>
    </row>
    <row r="53" spans="2:15" ht="15.6" x14ac:dyDescent="0.3">
      <c r="B53" s="164"/>
      <c r="C53" s="149"/>
      <c r="D53" s="149"/>
      <c r="E53" s="149"/>
      <c r="F53" s="149"/>
      <c r="G53" s="149"/>
      <c r="H53" s="149"/>
      <c r="I53" s="149"/>
      <c r="J53" s="149"/>
      <c r="K53" s="149"/>
      <c r="L53" s="164"/>
      <c r="N53" s="149"/>
      <c r="O53" s="149"/>
    </row>
    <row r="54" spans="2:15" x14ac:dyDescent="0.3">
      <c r="B54" s="149"/>
      <c r="C54" s="156"/>
      <c r="D54" s="156"/>
      <c r="E54" s="156"/>
      <c r="F54" s="156"/>
      <c r="G54" s="161"/>
      <c r="H54" s="160"/>
      <c r="I54" s="161"/>
      <c r="J54" s="161"/>
      <c r="K54" s="149"/>
      <c r="L54" s="156"/>
      <c r="N54" s="149"/>
      <c r="O54" s="149"/>
    </row>
    <row r="55" spans="2:15" x14ac:dyDescent="0.3">
      <c r="B55" s="149"/>
      <c r="C55" s="156"/>
      <c r="D55" s="156"/>
      <c r="E55" s="156"/>
      <c r="F55" s="156"/>
      <c r="G55" s="161"/>
      <c r="H55" s="160"/>
      <c r="I55" s="161"/>
      <c r="J55" s="161"/>
      <c r="K55" s="149"/>
      <c r="L55" s="156"/>
      <c r="N55" s="149"/>
      <c r="O55" s="149"/>
    </row>
    <row r="56" spans="2:15" x14ac:dyDescent="0.3">
      <c r="B56" s="149"/>
      <c r="C56" s="156"/>
      <c r="D56" s="156"/>
      <c r="E56" s="156"/>
      <c r="F56" s="156"/>
      <c r="G56" s="161"/>
      <c r="H56" s="160"/>
      <c r="I56" s="161"/>
      <c r="J56" s="161"/>
      <c r="K56" s="149"/>
      <c r="L56" s="156"/>
      <c r="N56" s="149"/>
      <c r="O56" s="149"/>
    </row>
    <row r="57" spans="2:15" x14ac:dyDescent="0.3">
      <c r="B57" s="149"/>
      <c r="C57" s="156"/>
      <c r="D57" s="156"/>
      <c r="E57" s="156"/>
      <c r="F57" s="156"/>
      <c r="G57" s="161"/>
      <c r="H57" s="160"/>
      <c r="I57" s="161"/>
      <c r="J57" s="161"/>
      <c r="K57" s="149"/>
      <c r="L57" s="156"/>
      <c r="N57" s="149"/>
      <c r="O57" s="149"/>
    </row>
    <row r="58" spans="2:15" x14ac:dyDescent="0.3">
      <c r="B58" s="149"/>
      <c r="C58" s="156"/>
      <c r="D58" s="156"/>
      <c r="E58" s="156"/>
      <c r="F58" s="156"/>
      <c r="G58" s="161"/>
      <c r="H58" s="160"/>
      <c r="I58" s="161"/>
      <c r="J58" s="161"/>
      <c r="K58" s="149"/>
      <c r="L58" s="156"/>
      <c r="N58" s="149"/>
      <c r="O58" s="149"/>
    </row>
    <row r="59" spans="2:15" x14ac:dyDescent="0.3">
      <c r="B59" s="149"/>
      <c r="C59" s="156"/>
      <c r="D59" s="156"/>
      <c r="E59" s="156"/>
      <c r="F59" s="156"/>
      <c r="G59" s="161"/>
      <c r="H59" s="160"/>
      <c r="I59" s="161"/>
      <c r="J59" s="161"/>
      <c r="K59" s="149"/>
      <c r="L59" s="156"/>
      <c r="N59" s="149"/>
      <c r="O59" s="149"/>
    </row>
    <row r="60" spans="2:15" x14ac:dyDescent="0.3">
      <c r="B60" s="149"/>
      <c r="C60" s="156"/>
      <c r="D60" s="156"/>
      <c r="E60" s="156"/>
      <c r="F60" s="156"/>
      <c r="G60" s="161"/>
      <c r="H60" s="160"/>
      <c r="I60" s="161"/>
      <c r="J60" s="161"/>
      <c r="K60" s="149"/>
      <c r="L60" s="156"/>
      <c r="N60" s="149"/>
      <c r="O60" s="149"/>
    </row>
    <row r="61" spans="2:15" x14ac:dyDescent="0.3">
      <c r="B61" s="149"/>
      <c r="C61" s="156"/>
      <c r="D61" s="156"/>
      <c r="E61" s="156"/>
      <c r="F61" s="156"/>
      <c r="G61" s="161"/>
      <c r="H61" s="160"/>
      <c r="I61" s="161"/>
      <c r="J61" s="161"/>
      <c r="K61" s="149"/>
      <c r="L61" s="156"/>
      <c r="N61" s="149"/>
      <c r="O61" s="149"/>
    </row>
    <row r="62" spans="2:15" x14ac:dyDescent="0.3">
      <c r="B62" s="149"/>
      <c r="C62" s="156"/>
      <c r="D62" s="156"/>
      <c r="E62" s="156"/>
      <c r="F62" s="156"/>
      <c r="G62" s="161"/>
      <c r="H62" s="160"/>
      <c r="I62" s="161"/>
      <c r="J62" s="161"/>
      <c r="K62" s="149"/>
      <c r="L62" s="156"/>
      <c r="N62" s="149"/>
      <c r="O62" s="149"/>
    </row>
    <row r="63" spans="2:15" ht="15.6" x14ac:dyDescent="0.3">
      <c r="B63" s="150"/>
      <c r="C63" s="164"/>
      <c r="D63" s="164"/>
      <c r="E63" s="164"/>
      <c r="F63" s="164"/>
      <c r="G63" s="164"/>
      <c r="H63" s="155"/>
      <c r="I63" s="155"/>
      <c r="J63" s="155"/>
      <c r="K63" s="164"/>
      <c r="L63" s="150"/>
      <c r="N63" s="155"/>
      <c r="O63" s="155"/>
    </row>
    <row r="64" spans="2:15" x14ac:dyDescent="0.3"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N64" s="149"/>
      <c r="O64" s="149"/>
    </row>
    <row r="65" spans="2:15" ht="15.6" x14ac:dyDescent="0.3">
      <c r="B65" s="164"/>
      <c r="C65" s="149"/>
      <c r="D65" s="149"/>
      <c r="E65" s="149"/>
      <c r="F65" s="149"/>
      <c r="G65" s="149"/>
      <c r="H65" s="149"/>
      <c r="I65" s="149"/>
      <c r="J65" s="149"/>
      <c r="K65" s="149"/>
      <c r="L65" s="164"/>
      <c r="N65" s="149"/>
      <c r="O65" s="149"/>
    </row>
    <row r="66" spans="2:15" x14ac:dyDescent="0.3">
      <c r="B66" s="149"/>
      <c r="C66" s="156"/>
      <c r="D66" s="156"/>
      <c r="E66" s="156"/>
      <c r="F66" s="156"/>
      <c r="G66" s="161"/>
      <c r="H66" s="160"/>
      <c r="I66" s="161"/>
      <c r="J66" s="161"/>
      <c r="K66" s="149"/>
      <c r="L66" s="156"/>
      <c r="N66" s="149"/>
      <c r="O66" s="149"/>
    </row>
    <row r="67" spans="2:15" x14ac:dyDescent="0.3">
      <c r="B67" s="149"/>
      <c r="C67" s="156"/>
      <c r="D67" s="156"/>
      <c r="E67" s="156"/>
      <c r="F67" s="156"/>
      <c r="G67" s="161"/>
      <c r="H67" s="160"/>
      <c r="I67" s="161"/>
      <c r="J67" s="161"/>
      <c r="K67" s="149"/>
      <c r="L67" s="156"/>
      <c r="N67" s="149"/>
      <c r="O67" s="149"/>
    </row>
    <row r="68" spans="2:15" x14ac:dyDescent="0.3">
      <c r="B68" s="149"/>
      <c r="C68" s="156"/>
      <c r="D68" s="156"/>
      <c r="E68" s="156"/>
      <c r="F68" s="156"/>
      <c r="G68" s="161"/>
      <c r="H68" s="160"/>
      <c r="I68" s="161"/>
      <c r="J68" s="161"/>
      <c r="K68" s="149"/>
      <c r="L68" s="156"/>
      <c r="N68" s="149"/>
      <c r="O68" s="149"/>
    </row>
    <row r="69" spans="2:15" x14ac:dyDescent="0.3">
      <c r="B69" s="149"/>
      <c r="C69" s="156"/>
      <c r="D69" s="156"/>
      <c r="E69" s="156"/>
      <c r="F69" s="156"/>
      <c r="G69" s="161"/>
      <c r="H69" s="160"/>
      <c r="I69" s="161"/>
      <c r="J69" s="161"/>
      <c r="K69" s="149"/>
      <c r="L69" s="156"/>
      <c r="N69" s="149"/>
      <c r="O69" s="149"/>
    </row>
    <row r="70" spans="2:15" x14ac:dyDescent="0.3">
      <c r="B70" s="149"/>
      <c r="C70" s="156"/>
      <c r="D70" s="156"/>
      <c r="E70" s="156"/>
      <c r="F70" s="156"/>
      <c r="G70" s="161"/>
      <c r="H70" s="160"/>
      <c r="I70" s="161"/>
      <c r="J70" s="161"/>
      <c r="K70" s="149"/>
      <c r="L70" s="156"/>
      <c r="N70" s="149"/>
      <c r="O70" s="149"/>
    </row>
    <row r="71" spans="2:15" x14ac:dyDescent="0.3">
      <c r="B71" s="149"/>
      <c r="C71" s="156"/>
      <c r="D71" s="156"/>
      <c r="E71" s="156"/>
      <c r="F71" s="156"/>
      <c r="G71" s="161"/>
      <c r="H71" s="160"/>
      <c r="I71" s="161"/>
      <c r="J71" s="161"/>
      <c r="K71" s="149"/>
      <c r="L71" s="156"/>
      <c r="N71" s="149"/>
      <c r="O71" s="149"/>
    </row>
    <row r="72" spans="2:15" x14ac:dyDescent="0.3">
      <c r="B72" s="149"/>
      <c r="C72" s="156"/>
      <c r="D72" s="156"/>
      <c r="E72" s="156"/>
      <c r="F72" s="156"/>
      <c r="G72" s="161"/>
      <c r="H72" s="160"/>
      <c r="I72" s="161"/>
      <c r="J72" s="161"/>
      <c r="K72" s="149"/>
      <c r="L72" s="156"/>
      <c r="N72" s="149"/>
      <c r="O72" s="149"/>
    </row>
    <row r="73" spans="2:15" x14ac:dyDescent="0.3">
      <c r="B73" s="149"/>
      <c r="C73" s="156"/>
      <c r="D73" s="156"/>
      <c r="E73" s="156"/>
      <c r="F73" s="156"/>
      <c r="G73" s="161"/>
      <c r="H73" s="160"/>
      <c r="I73" s="161"/>
      <c r="J73" s="161"/>
      <c r="K73" s="149"/>
      <c r="L73" s="156"/>
      <c r="N73" s="149"/>
      <c r="O73" s="149"/>
    </row>
    <row r="74" spans="2:15" x14ac:dyDescent="0.3">
      <c r="B74" s="149"/>
      <c r="C74" s="156"/>
      <c r="D74" s="156"/>
      <c r="E74" s="156"/>
      <c r="F74" s="156"/>
      <c r="G74" s="161"/>
      <c r="H74" s="160"/>
      <c r="I74" s="161"/>
      <c r="J74" s="161"/>
      <c r="K74" s="149"/>
      <c r="L74" s="156"/>
      <c r="N74" s="149"/>
      <c r="O74" s="149"/>
    </row>
    <row r="75" spans="2:15" x14ac:dyDescent="0.3">
      <c r="B75" s="149"/>
      <c r="C75" s="156"/>
      <c r="D75" s="156"/>
      <c r="E75" s="156"/>
      <c r="F75" s="156"/>
      <c r="G75" s="161"/>
      <c r="H75" s="160"/>
      <c r="I75" s="161"/>
      <c r="J75" s="161"/>
      <c r="K75" s="149"/>
      <c r="L75" s="156"/>
      <c r="N75" s="149"/>
      <c r="O75" s="149"/>
    </row>
    <row r="76" spans="2:15" x14ac:dyDescent="0.3">
      <c r="B76" s="149"/>
      <c r="C76" s="156"/>
      <c r="D76" s="156"/>
      <c r="E76" s="156"/>
      <c r="F76" s="156"/>
      <c r="G76" s="161"/>
      <c r="H76" s="160"/>
      <c r="I76" s="161"/>
      <c r="J76" s="161"/>
      <c r="K76" s="149"/>
      <c r="L76" s="156"/>
      <c r="N76" s="149"/>
      <c r="O76" s="149"/>
    </row>
    <row r="77" spans="2:15" x14ac:dyDescent="0.3">
      <c r="B77" s="149"/>
      <c r="C77" s="156"/>
      <c r="D77" s="156"/>
      <c r="E77" s="156"/>
      <c r="F77" s="156"/>
      <c r="G77" s="161"/>
      <c r="H77" s="160"/>
      <c r="I77" s="161"/>
      <c r="J77" s="161"/>
      <c r="K77" s="149"/>
      <c r="L77" s="156"/>
      <c r="N77" s="149"/>
      <c r="O77" s="149"/>
    </row>
    <row r="78" spans="2:15" x14ac:dyDescent="0.3">
      <c r="B78" s="149"/>
      <c r="C78" s="156"/>
      <c r="D78" s="156"/>
      <c r="E78" s="156"/>
      <c r="F78" s="156"/>
      <c r="G78" s="161"/>
      <c r="H78" s="160"/>
      <c r="I78" s="161"/>
      <c r="J78" s="161"/>
      <c r="K78" s="149"/>
      <c r="L78" s="156"/>
      <c r="N78" s="149"/>
      <c r="O78" s="149"/>
    </row>
    <row r="79" spans="2:15" x14ac:dyDescent="0.3">
      <c r="B79" s="149"/>
      <c r="C79" s="156"/>
      <c r="D79" s="156"/>
      <c r="E79" s="156"/>
      <c r="F79" s="156"/>
      <c r="G79" s="161"/>
      <c r="H79" s="160"/>
      <c r="I79" s="161"/>
      <c r="J79" s="161"/>
      <c r="K79" s="149"/>
      <c r="L79" s="156"/>
      <c r="N79" s="149"/>
      <c r="O79" s="149"/>
    </row>
    <row r="80" spans="2:15" x14ac:dyDescent="0.3">
      <c r="B80" s="149"/>
      <c r="C80" s="156"/>
      <c r="D80" s="156"/>
      <c r="E80" s="156"/>
      <c r="F80" s="156"/>
      <c r="G80" s="161"/>
      <c r="H80" s="160"/>
      <c r="I80" s="161"/>
      <c r="J80" s="161"/>
      <c r="K80" s="149"/>
      <c r="L80" s="156"/>
      <c r="N80" s="149"/>
      <c r="O80" s="149"/>
    </row>
    <row r="81" spans="2:15" x14ac:dyDescent="0.3">
      <c r="B81" s="149"/>
      <c r="C81" s="156"/>
      <c r="D81" s="156"/>
      <c r="E81" s="156"/>
      <c r="F81" s="156"/>
      <c r="G81" s="161"/>
      <c r="H81" s="160"/>
      <c r="I81" s="161"/>
      <c r="J81" s="161"/>
      <c r="K81" s="149"/>
      <c r="L81" s="156"/>
      <c r="N81" s="149"/>
      <c r="O81" s="149"/>
    </row>
    <row r="82" spans="2:15" x14ac:dyDescent="0.3">
      <c r="B82" s="149"/>
      <c r="C82" s="156"/>
      <c r="D82" s="156"/>
      <c r="E82" s="156"/>
      <c r="F82" s="156"/>
      <c r="G82" s="161"/>
      <c r="H82" s="160"/>
      <c r="I82" s="161"/>
      <c r="J82" s="161"/>
      <c r="K82" s="149"/>
      <c r="L82" s="156"/>
      <c r="N82" s="149"/>
      <c r="O82" s="149"/>
    </row>
    <row r="83" spans="2:15" x14ac:dyDescent="0.3">
      <c r="B83" s="149"/>
      <c r="C83" s="156"/>
      <c r="D83" s="156"/>
      <c r="E83" s="156"/>
      <c r="F83" s="156"/>
      <c r="G83" s="161"/>
      <c r="H83" s="160"/>
      <c r="I83" s="161"/>
      <c r="J83" s="161"/>
      <c r="K83" s="149"/>
      <c r="L83" s="156"/>
      <c r="N83" s="149"/>
      <c r="O83" s="149"/>
    </row>
    <row r="84" spans="2:15" x14ac:dyDescent="0.3">
      <c r="B84" s="149"/>
      <c r="C84" s="156"/>
      <c r="D84" s="156"/>
      <c r="E84" s="156"/>
      <c r="F84" s="156"/>
      <c r="G84" s="161"/>
      <c r="H84" s="160"/>
      <c r="I84" s="161"/>
      <c r="J84" s="161"/>
      <c r="K84" s="149"/>
      <c r="L84" s="156"/>
      <c r="N84" s="149"/>
      <c r="O84" s="149"/>
    </row>
    <row r="85" spans="2:15" x14ac:dyDescent="0.3">
      <c r="B85" s="149"/>
      <c r="C85" s="156"/>
      <c r="D85" s="156"/>
      <c r="E85" s="156"/>
      <c r="F85" s="156"/>
      <c r="G85" s="161"/>
      <c r="H85" s="160"/>
      <c r="I85" s="161"/>
      <c r="J85" s="161"/>
      <c r="K85" s="149"/>
      <c r="L85" s="156"/>
      <c r="N85" s="149"/>
      <c r="O85" s="149"/>
    </row>
    <row r="86" spans="2:15" ht="15.6" x14ac:dyDescent="0.3">
      <c r="B86" s="150"/>
      <c r="C86" s="164"/>
      <c r="D86" s="164"/>
      <c r="E86" s="164"/>
      <c r="F86" s="164"/>
      <c r="G86" s="164"/>
      <c r="H86" s="155"/>
      <c r="I86" s="155"/>
      <c r="J86" s="155"/>
      <c r="K86" s="164"/>
      <c r="L86" s="150"/>
      <c r="N86" s="155"/>
      <c r="O86" s="155"/>
    </row>
    <row r="87" spans="2:15" x14ac:dyDescent="0.3"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N87" s="149"/>
      <c r="O87" s="149"/>
    </row>
    <row r="88" spans="2:15" ht="15.6" x14ac:dyDescent="0.3">
      <c r="B88" s="164"/>
      <c r="C88" s="149"/>
      <c r="D88" s="149"/>
      <c r="E88" s="149"/>
      <c r="F88" s="149"/>
      <c r="G88" s="149"/>
      <c r="H88" s="149"/>
      <c r="I88" s="149"/>
      <c r="J88" s="149"/>
      <c r="K88" s="149"/>
      <c r="L88" s="164"/>
      <c r="N88" s="149"/>
      <c r="O88" s="149"/>
    </row>
    <row r="89" spans="2:15" x14ac:dyDescent="0.3">
      <c r="B89" s="149"/>
      <c r="C89" s="156"/>
      <c r="D89" s="156"/>
      <c r="E89" s="156"/>
      <c r="F89" s="156"/>
      <c r="G89" s="161"/>
      <c r="H89" s="160"/>
      <c r="I89" s="161"/>
      <c r="J89" s="161"/>
      <c r="K89" s="149"/>
      <c r="L89" s="156"/>
      <c r="N89" s="149"/>
      <c r="O89" s="149"/>
    </row>
    <row r="90" spans="2:15" x14ac:dyDescent="0.3">
      <c r="B90" s="149"/>
      <c r="C90" s="156"/>
      <c r="D90" s="156"/>
      <c r="E90" s="156"/>
      <c r="F90" s="156"/>
      <c r="G90" s="161"/>
      <c r="H90" s="160"/>
      <c r="I90" s="161"/>
      <c r="J90" s="161"/>
      <c r="K90" s="149"/>
      <c r="L90" s="156"/>
      <c r="N90" s="149"/>
      <c r="O90" s="149"/>
    </row>
    <row r="91" spans="2:15" x14ac:dyDescent="0.3">
      <c r="B91" s="149"/>
      <c r="C91" s="156"/>
      <c r="D91" s="156"/>
      <c r="E91" s="156"/>
      <c r="F91" s="156"/>
      <c r="G91" s="161"/>
      <c r="H91" s="160"/>
      <c r="I91" s="161"/>
      <c r="J91" s="161"/>
      <c r="K91" s="149"/>
      <c r="L91" s="156"/>
      <c r="N91" s="149"/>
      <c r="O91" s="149"/>
    </row>
    <row r="92" spans="2:15" x14ac:dyDescent="0.3">
      <c r="B92" s="149"/>
      <c r="C92" s="156"/>
      <c r="D92" s="156"/>
      <c r="E92" s="156"/>
      <c r="F92" s="156"/>
      <c r="G92" s="161"/>
      <c r="H92" s="160"/>
      <c r="I92" s="161"/>
      <c r="J92" s="161"/>
      <c r="K92" s="149"/>
      <c r="L92" s="156"/>
      <c r="N92" s="149"/>
      <c r="O92" s="149"/>
    </row>
    <row r="93" spans="2:15" x14ac:dyDescent="0.3">
      <c r="B93" s="149"/>
      <c r="C93" s="156"/>
      <c r="D93" s="156"/>
      <c r="E93" s="156"/>
      <c r="F93" s="156"/>
      <c r="G93" s="161"/>
      <c r="H93" s="160"/>
      <c r="I93" s="161"/>
      <c r="J93" s="161"/>
      <c r="K93" s="149"/>
      <c r="L93" s="156"/>
      <c r="N93" s="149"/>
      <c r="O93" s="149"/>
    </row>
    <row r="94" spans="2:15" x14ac:dyDescent="0.3">
      <c r="B94" s="149"/>
      <c r="C94" s="156"/>
      <c r="D94" s="156"/>
      <c r="E94" s="156"/>
      <c r="F94" s="156"/>
      <c r="G94" s="161"/>
      <c r="H94" s="160"/>
      <c r="I94" s="161"/>
      <c r="J94" s="161"/>
      <c r="K94" s="149"/>
      <c r="L94" s="156"/>
      <c r="N94" s="149"/>
      <c r="O94" s="149"/>
    </row>
    <row r="95" spans="2:15" x14ac:dyDescent="0.3">
      <c r="B95" s="149"/>
      <c r="C95" s="156"/>
      <c r="D95" s="156"/>
      <c r="E95" s="156"/>
      <c r="F95" s="156"/>
      <c r="G95" s="161"/>
      <c r="H95" s="160"/>
      <c r="I95" s="161"/>
      <c r="J95" s="161"/>
      <c r="K95" s="149"/>
      <c r="L95" s="156"/>
      <c r="N95" s="149"/>
      <c r="O95" s="149"/>
    </row>
    <row r="96" spans="2:15" x14ac:dyDescent="0.3">
      <c r="B96" s="149"/>
      <c r="C96" s="156"/>
      <c r="D96" s="156"/>
      <c r="E96" s="156"/>
      <c r="F96" s="156"/>
      <c r="G96" s="161"/>
      <c r="H96" s="160"/>
      <c r="I96" s="161"/>
      <c r="J96" s="161"/>
      <c r="K96" s="149"/>
      <c r="L96" s="156"/>
      <c r="N96" s="149"/>
      <c r="O96" s="149"/>
    </row>
    <row r="97" spans="2:15" x14ac:dyDescent="0.3">
      <c r="B97" s="149"/>
      <c r="C97" s="156"/>
      <c r="D97" s="156"/>
      <c r="E97" s="156"/>
      <c r="F97" s="156"/>
      <c r="G97" s="161"/>
      <c r="H97" s="160"/>
      <c r="I97" s="161"/>
      <c r="J97" s="161"/>
      <c r="K97" s="149"/>
      <c r="L97" s="156"/>
      <c r="N97" s="149"/>
      <c r="O97" s="149"/>
    </row>
    <row r="98" spans="2:15" x14ac:dyDescent="0.3">
      <c r="B98" s="149"/>
      <c r="C98" s="156"/>
      <c r="D98" s="156"/>
      <c r="E98" s="156"/>
      <c r="F98" s="156"/>
      <c r="G98" s="161"/>
      <c r="H98" s="160"/>
      <c r="I98" s="161"/>
      <c r="J98" s="161"/>
      <c r="K98" s="149"/>
      <c r="L98" s="156"/>
      <c r="N98" s="149"/>
      <c r="O98" s="149"/>
    </row>
    <row r="99" spans="2:15" x14ac:dyDescent="0.3">
      <c r="B99" s="149"/>
      <c r="C99" s="156"/>
      <c r="D99" s="156"/>
      <c r="E99" s="156"/>
      <c r="F99" s="156"/>
      <c r="G99" s="161"/>
      <c r="H99" s="160"/>
      <c r="I99" s="161"/>
      <c r="J99" s="161"/>
      <c r="K99" s="149"/>
      <c r="L99" s="156"/>
      <c r="N99" s="149"/>
      <c r="O99" s="149"/>
    </row>
    <row r="100" spans="2:15" x14ac:dyDescent="0.3">
      <c r="B100" s="149"/>
      <c r="C100" s="156"/>
      <c r="D100" s="156"/>
      <c r="E100" s="156"/>
      <c r="F100" s="156"/>
      <c r="G100" s="161"/>
      <c r="H100" s="160"/>
      <c r="I100" s="161"/>
      <c r="J100" s="161"/>
      <c r="K100" s="149"/>
      <c r="L100" s="156"/>
      <c r="N100" s="149"/>
      <c r="O100" s="149"/>
    </row>
    <row r="101" spans="2:15" x14ac:dyDescent="0.3">
      <c r="B101" s="149"/>
      <c r="C101" s="156"/>
      <c r="D101" s="156"/>
      <c r="E101" s="156"/>
      <c r="F101" s="156"/>
      <c r="G101" s="161"/>
      <c r="H101" s="160"/>
      <c r="I101" s="161"/>
      <c r="J101" s="161"/>
      <c r="K101" s="149"/>
      <c r="L101" s="156"/>
      <c r="N101" s="149"/>
      <c r="O101" s="149"/>
    </row>
    <row r="102" spans="2:15" x14ac:dyDescent="0.3">
      <c r="B102" s="149"/>
      <c r="C102" s="156"/>
      <c r="D102" s="156"/>
      <c r="E102" s="156"/>
      <c r="F102" s="156"/>
      <c r="G102" s="161"/>
      <c r="H102" s="160"/>
      <c r="I102" s="161"/>
      <c r="J102" s="161"/>
      <c r="K102" s="149"/>
      <c r="L102" s="156"/>
      <c r="N102" s="149"/>
      <c r="O102" s="149"/>
    </row>
    <row r="103" spans="2:15" x14ac:dyDescent="0.3">
      <c r="B103" s="149"/>
      <c r="C103" s="156"/>
      <c r="D103" s="156"/>
      <c r="E103" s="156"/>
      <c r="F103" s="156"/>
      <c r="G103" s="161"/>
      <c r="H103" s="160"/>
      <c r="I103" s="161"/>
      <c r="J103" s="161"/>
      <c r="K103" s="149"/>
      <c r="L103" s="156"/>
      <c r="N103" s="149"/>
      <c r="O103" s="149"/>
    </row>
    <row r="104" spans="2:15" x14ac:dyDescent="0.3">
      <c r="B104" s="149"/>
      <c r="C104" s="156"/>
      <c r="D104" s="156"/>
      <c r="E104" s="156"/>
      <c r="F104" s="156"/>
      <c r="G104" s="161"/>
      <c r="H104" s="160"/>
      <c r="I104" s="161"/>
      <c r="J104" s="161"/>
      <c r="K104" s="149"/>
      <c r="L104" s="156"/>
      <c r="N104" s="149"/>
      <c r="O104" s="149"/>
    </row>
    <row r="105" spans="2:15" x14ac:dyDescent="0.3">
      <c r="B105" s="149"/>
      <c r="C105" s="156"/>
      <c r="D105" s="156"/>
      <c r="E105" s="156"/>
      <c r="F105" s="156"/>
      <c r="G105" s="161"/>
      <c r="H105" s="160"/>
      <c r="I105" s="161"/>
      <c r="J105" s="161"/>
      <c r="K105" s="149"/>
      <c r="L105" s="156"/>
      <c r="N105" s="149"/>
      <c r="O105" s="149"/>
    </row>
    <row r="106" spans="2:15" x14ac:dyDescent="0.3">
      <c r="B106" s="149"/>
      <c r="C106" s="156"/>
      <c r="D106" s="156"/>
      <c r="E106" s="156"/>
      <c r="F106" s="156"/>
      <c r="G106" s="161"/>
      <c r="H106" s="160"/>
      <c r="I106" s="161"/>
      <c r="J106" s="161"/>
      <c r="K106" s="149"/>
      <c r="L106" s="156"/>
      <c r="N106" s="149"/>
      <c r="O106" s="149"/>
    </row>
    <row r="107" spans="2:15" ht="15.6" x14ac:dyDescent="0.3">
      <c r="B107" s="150"/>
      <c r="C107" s="164"/>
      <c r="D107" s="164"/>
      <c r="E107" s="164"/>
      <c r="F107" s="164"/>
      <c r="G107" s="164"/>
      <c r="H107" s="155"/>
      <c r="I107" s="155"/>
      <c r="J107" s="155"/>
      <c r="K107" s="164"/>
      <c r="L107" s="150"/>
      <c r="N107" s="155"/>
      <c r="O107" s="155"/>
    </row>
    <row r="108" spans="2:15" x14ac:dyDescent="0.3"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N108" s="149"/>
      <c r="O108" s="149"/>
    </row>
    <row r="109" spans="2:15" ht="15.6" x14ac:dyDescent="0.3">
      <c r="B109" s="164"/>
      <c r="C109" s="149"/>
      <c r="D109" s="149"/>
      <c r="E109" s="149"/>
      <c r="F109" s="149"/>
      <c r="G109" s="149"/>
      <c r="H109" s="149"/>
      <c r="I109" s="149"/>
      <c r="J109" s="149"/>
      <c r="K109" s="149"/>
      <c r="L109" s="164"/>
      <c r="N109" s="149"/>
      <c r="O109" s="149"/>
    </row>
    <row r="110" spans="2:15" x14ac:dyDescent="0.3">
      <c r="B110" s="149"/>
      <c r="C110" s="156"/>
      <c r="D110" s="156"/>
      <c r="E110" s="156"/>
      <c r="F110" s="156"/>
      <c r="G110" s="161"/>
      <c r="H110" s="160"/>
      <c r="I110" s="161"/>
      <c r="J110" s="161"/>
      <c r="K110" s="149"/>
      <c r="L110" s="156"/>
      <c r="N110" s="149"/>
      <c r="O110" s="149"/>
    </row>
    <row r="111" spans="2:15" x14ac:dyDescent="0.3">
      <c r="B111" s="149"/>
      <c r="C111" s="156"/>
      <c r="D111" s="156"/>
      <c r="E111" s="156"/>
      <c r="F111" s="156"/>
      <c r="G111" s="161"/>
      <c r="H111" s="160"/>
      <c r="I111" s="161"/>
      <c r="J111" s="161"/>
      <c r="K111" s="149"/>
      <c r="L111" s="156"/>
      <c r="N111" s="149"/>
      <c r="O111" s="149"/>
    </row>
    <row r="112" spans="2:15" x14ac:dyDescent="0.3">
      <c r="B112" s="149"/>
      <c r="C112" s="156"/>
      <c r="D112" s="156"/>
      <c r="E112" s="156"/>
      <c r="F112" s="156"/>
      <c r="G112" s="161"/>
      <c r="H112" s="160"/>
      <c r="I112" s="161"/>
      <c r="J112" s="161"/>
      <c r="K112" s="149"/>
      <c r="L112" s="156"/>
      <c r="N112" s="149"/>
      <c r="O112" s="149"/>
    </row>
    <row r="113" spans="2:15" x14ac:dyDescent="0.3">
      <c r="B113" s="149"/>
      <c r="C113" s="156"/>
      <c r="D113" s="156"/>
      <c r="E113" s="156"/>
      <c r="F113" s="156"/>
      <c r="G113" s="161"/>
      <c r="H113" s="160"/>
      <c r="I113" s="161"/>
      <c r="J113" s="161"/>
      <c r="K113" s="149"/>
      <c r="L113" s="156"/>
      <c r="N113" s="149"/>
      <c r="O113" s="149"/>
    </row>
    <row r="114" spans="2:15" x14ac:dyDescent="0.3">
      <c r="B114" s="149"/>
      <c r="C114" s="156"/>
      <c r="D114" s="156"/>
      <c r="E114" s="156"/>
      <c r="F114" s="156"/>
      <c r="G114" s="161"/>
      <c r="H114" s="160"/>
      <c r="I114" s="161"/>
      <c r="J114" s="161"/>
      <c r="K114" s="149"/>
      <c r="L114" s="156"/>
      <c r="N114" s="149"/>
      <c r="O114" s="149"/>
    </row>
    <row r="115" spans="2:15" x14ac:dyDescent="0.3">
      <c r="B115" s="149"/>
      <c r="C115" s="156"/>
      <c r="D115" s="156"/>
      <c r="E115" s="156"/>
      <c r="F115" s="156"/>
      <c r="G115" s="161"/>
      <c r="H115" s="160"/>
      <c r="I115" s="161"/>
      <c r="J115" s="161"/>
      <c r="K115" s="149"/>
      <c r="L115" s="156"/>
      <c r="N115" s="149"/>
      <c r="O115" s="149"/>
    </row>
    <row r="116" spans="2:15" x14ac:dyDescent="0.3">
      <c r="B116" s="149"/>
      <c r="C116" s="156"/>
      <c r="D116" s="156"/>
      <c r="E116" s="156"/>
      <c r="F116" s="156"/>
      <c r="G116" s="161"/>
      <c r="H116" s="160"/>
      <c r="I116" s="161"/>
      <c r="J116" s="161"/>
      <c r="K116" s="149"/>
      <c r="L116" s="156"/>
      <c r="N116" s="149"/>
      <c r="O116" s="149"/>
    </row>
    <row r="117" spans="2:15" x14ac:dyDescent="0.3">
      <c r="B117" s="149"/>
      <c r="C117" s="156"/>
      <c r="D117" s="156"/>
      <c r="E117" s="156"/>
      <c r="F117" s="156"/>
      <c r="G117" s="161"/>
      <c r="H117" s="160"/>
      <c r="I117" s="161"/>
      <c r="J117" s="161"/>
      <c r="K117" s="149"/>
      <c r="L117" s="156"/>
      <c r="N117" s="149"/>
      <c r="O117" s="149"/>
    </row>
    <row r="118" spans="2:15" x14ac:dyDescent="0.3">
      <c r="B118" s="149"/>
      <c r="C118" s="156"/>
      <c r="D118" s="156"/>
      <c r="E118" s="156"/>
      <c r="F118" s="156"/>
      <c r="G118" s="161"/>
      <c r="H118" s="160"/>
      <c r="I118" s="161"/>
      <c r="J118" s="161"/>
      <c r="K118" s="149"/>
      <c r="L118" s="156"/>
      <c r="N118" s="149"/>
      <c r="O118" s="149"/>
    </row>
    <row r="119" spans="2:15" x14ac:dyDescent="0.3">
      <c r="B119" s="149"/>
      <c r="C119" s="156"/>
      <c r="D119" s="156"/>
      <c r="E119" s="156"/>
      <c r="F119" s="156"/>
      <c r="G119" s="161"/>
      <c r="H119" s="160"/>
      <c r="I119" s="161"/>
      <c r="J119" s="161"/>
      <c r="K119" s="149"/>
      <c r="L119" s="156"/>
      <c r="N119" s="149"/>
      <c r="O119" s="149"/>
    </row>
    <row r="120" spans="2:15" x14ac:dyDescent="0.3">
      <c r="B120" s="149"/>
      <c r="C120" s="156"/>
      <c r="D120" s="156"/>
      <c r="E120" s="156"/>
      <c r="F120" s="156"/>
      <c r="G120" s="161"/>
      <c r="H120" s="160"/>
      <c r="I120" s="161"/>
      <c r="J120" s="161"/>
      <c r="K120" s="149"/>
      <c r="L120" s="156"/>
      <c r="N120" s="149"/>
      <c r="O120" s="149"/>
    </row>
    <row r="121" spans="2:15" x14ac:dyDescent="0.3">
      <c r="B121" s="149"/>
      <c r="C121" s="156"/>
      <c r="D121" s="156"/>
      <c r="E121" s="156"/>
      <c r="F121" s="156"/>
      <c r="G121" s="161"/>
      <c r="H121" s="160"/>
      <c r="I121" s="161"/>
      <c r="J121" s="161"/>
      <c r="K121" s="149"/>
      <c r="L121" s="156"/>
      <c r="N121" s="149"/>
      <c r="O121" s="149"/>
    </row>
    <row r="122" spans="2:15" x14ac:dyDescent="0.3">
      <c r="B122" s="149"/>
      <c r="C122" s="156"/>
      <c r="D122" s="156"/>
      <c r="E122" s="156"/>
      <c r="F122" s="156"/>
      <c r="G122" s="161"/>
      <c r="H122" s="160"/>
      <c r="I122" s="161"/>
      <c r="J122" s="161"/>
      <c r="K122" s="149"/>
      <c r="L122" s="156"/>
      <c r="N122" s="149"/>
      <c r="O122" s="149"/>
    </row>
    <row r="123" spans="2:15" x14ac:dyDescent="0.3">
      <c r="B123" s="149"/>
      <c r="C123" s="156"/>
      <c r="D123" s="156"/>
      <c r="E123" s="156"/>
      <c r="F123" s="156"/>
      <c r="G123" s="161"/>
      <c r="H123" s="160"/>
      <c r="I123" s="161"/>
      <c r="J123" s="161"/>
      <c r="K123" s="149"/>
      <c r="L123" s="156"/>
      <c r="N123" s="149"/>
      <c r="O123" s="149"/>
    </row>
    <row r="124" spans="2:15" ht="15.6" x14ac:dyDescent="0.3">
      <c r="B124" s="150"/>
      <c r="C124" s="164"/>
      <c r="D124" s="164"/>
      <c r="E124" s="164"/>
      <c r="F124" s="164"/>
      <c r="G124" s="164"/>
      <c r="H124" s="155"/>
      <c r="I124" s="155"/>
      <c r="J124" s="155"/>
      <c r="K124" s="164"/>
      <c r="L124" s="150"/>
      <c r="N124" s="155"/>
      <c r="O124" s="155"/>
    </row>
    <row r="125" spans="2:15" x14ac:dyDescent="0.3"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N125" s="149"/>
      <c r="O125" s="149"/>
    </row>
    <row r="126" spans="2:15" ht="15.6" x14ac:dyDescent="0.3">
      <c r="B126" s="164"/>
      <c r="C126" s="149"/>
      <c r="D126" s="149"/>
      <c r="E126" s="149"/>
      <c r="F126" s="149"/>
      <c r="G126" s="149"/>
      <c r="H126" s="149"/>
      <c r="I126" s="149"/>
      <c r="J126" s="149"/>
      <c r="K126" s="149"/>
      <c r="L126" s="164"/>
      <c r="N126" s="149"/>
      <c r="O126" s="149"/>
    </row>
    <row r="127" spans="2:15" x14ac:dyDescent="0.3">
      <c r="B127" s="149"/>
      <c r="C127" s="156"/>
      <c r="D127" s="156"/>
      <c r="E127" s="156"/>
      <c r="F127" s="156"/>
      <c r="G127" s="161"/>
      <c r="H127" s="160"/>
      <c r="I127" s="161"/>
      <c r="J127" s="161"/>
      <c r="K127" s="149"/>
      <c r="L127" s="156"/>
      <c r="N127" s="149"/>
      <c r="O127" s="149"/>
    </row>
    <row r="128" spans="2:15" x14ac:dyDescent="0.3">
      <c r="B128" s="149"/>
      <c r="C128" s="156"/>
      <c r="D128" s="156"/>
      <c r="E128" s="156"/>
      <c r="F128" s="156"/>
      <c r="G128" s="161"/>
      <c r="H128" s="160"/>
      <c r="I128" s="161"/>
      <c r="J128" s="161"/>
      <c r="K128" s="149"/>
      <c r="L128" s="156"/>
      <c r="N128" s="149"/>
      <c r="O128" s="149"/>
    </row>
    <row r="129" spans="2:15" x14ac:dyDescent="0.3">
      <c r="B129" s="149"/>
      <c r="C129" s="156"/>
      <c r="D129" s="156"/>
      <c r="E129" s="156"/>
      <c r="F129" s="156"/>
      <c r="G129" s="161"/>
      <c r="H129" s="160"/>
      <c r="I129" s="161"/>
      <c r="J129" s="161"/>
      <c r="K129" s="149"/>
      <c r="L129" s="156"/>
      <c r="N129" s="149"/>
      <c r="O129" s="149"/>
    </row>
    <row r="130" spans="2:15" ht="15.6" x14ac:dyDescent="0.3">
      <c r="B130" s="150"/>
      <c r="C130" s="164"/>
      <c r="D130" s="164"/>
      <c r="E130" s="164"/>
      <c r="F130" s="164"/>
      <c r="G130" s="164"/>
      <c r="H130" s="155"/>
      <c r="I130" s="155"/>
      <c r="J130" s="155"/>
      <c r="K130" s="164"/>
      <c r="L130" s="150"/>
      <c r="N130" s="155"/>
      <c r="O130" s="155"/>
    </row>
    <row r="131" spans="2:15" x14ac:dyDescent="0.3"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N131" s="149"/>
      <c r="O131" s="149"/>
    </row>
    <row r="132" spans="2:15" ht="15.6" x14ac:dyDescent="0.3">
      <c r="B132" s="164"/>
      <c r="C132" s="149"/>
      <c r="D132" s="149"/>
      <c r="E132" s="149"/>
      <c r="F132" s="149"/>
      <c r="G132" s="149"/>
      <c r="H132" s="149"/>
      <c r="I132" s="149"/>
      <c r="J132" s="149"/>
      <c r="K132" s="149"/>
      <c r="L132" s="164"/>
      <c r="N132" s="149"/>
      <c r="O132" s="149"/>
    </row>
    <row r="133" spans="2:15" x14ac:dyDescent="0.3">
      <c r="B133" s="149"/>
      <c r="C133" s="156"/>
      <c r="D133" s="156"/>
      <c r="E133" s="156"/>
      <c r="F133" s="156"/>
      <c r="G133" s="161"/>
      <c r="H133" s="160"/>
      <c r="I133" s="161"/>
      <c r="J133" s="161"/>
      <c r="K133" s="149"/>
      <c r="L133" s="156"/>
      <c r="N133" s="149"/>
      <c r="O133" s="149"/>
    </row>
    <row r="134" spans="2:15" x14ac:dyDescent="0.3">
      <c r="B134" s="149"/>
      <c r="C134" s="156"/>
      <c r="D134" s="156"/>
      <c r="E134" s="156"/>
      <c r="F134" s="156"/>
      <c r="G134" s="161"/>
      <c r="H134" s="160"/>
      <c r="I134" s="161"/>
      <c r="J134" s="161"/>
      <c r="K134" s="149"/>
      <c r="L134" s="156"/>
      <c r="N134" s="149"/>
      <c r="O134" s="149"/>
    </row>
    <row r="135" spans="2:15" x14ac:dyDescent="0.3">
      <c r="B135" s="149"/>
      <c r="C135" s="156"/>
      <c r="D135" s="156"/>
      <c r="E135" s="156"/>
      <c r="F135" s="156"/>
      <c r="G135" s="161"/>
      <c r="H135" s="160"/>
      <c r="I135" s="161"/>
      <c r="J135" s="161"/>
      <c r="K135" s="149"/>
      <c r="L135" s="156"/>
      <c r="N135" s="149"/>
      <c r="O135" s="149"/>
    </row>
    <row r="136" spans="2:15" x14ac:dyDescent="0.3">
      <c r="B136" s="149"/>
      <c r="C136" s="156"/>
      <c r="D136" s="156"/>
      <c r="E136" s="156"/>
      <c r="F136" s="156"/>
      <c r="G136" s="161"/>
      <c r="H136" s="160"/>
      <c r="I136" s="161"/>
      <c r="J136" s="161"/>
      <c r="K136" s="149"/>
      <c r="L136" s="156"/>
      <c r="N136" s="149"/>
      <c r="O136" s="149"/>
    </row>
    <row r="137" spans="2:15" x14ac:dyDescent="0.3">
      <c r="B137" s="149"/>
      <c r="C137" s="156"/>
      <c r="D137" s="156"/>
      <c r="E137" s="156"/>
      <c r="F137" s="156"/>
      <c r="G137" s="161"/>
      <c r="H137" s="160"/>
      <c r="I137" s="161"/>
      <c r="J137" s="161"/>
      <c r="K137" s="149"/>
      <c r="L137" s="156"/>
      <c r="N137" s="149"/>
      <c r="O137" s="149"/>
    </row>
    <row r="138" spans="2:15" x14ac:dyDescent="0.3">
      <c r="B138" s="149"/>
      <c r="C138" s="156"/>
      <c r="D138" s="156"/>
      <c r="E138" s="156"/>
      <c r="F138" s="156"/>
      <c r="G138" s="161"/>
      <c r="H138" s="160"/>
      <c r="I138" s="161"/>
      <c r="J138" s="161"/>
      <c r="K138" s="149"/>
      <c r="L138" s="156"/>
      <c r="N138" s="149"/>
      <c r="O138" s="149"/>
    </row>
    <row r="139" spans="2:15" x14ac:dyDescent="0.3">
      <c r="B139" s="149"/>
      <c r="C139" s="156"/>
      <c r="D139" s="156"/>
      <c r="E139" s="156"/>
      <c r="F139" s="156"/>
      <c r="G139" s="161"/>
      <c r="H139" s="160"/>
      <c r="I139" s="161"/>
      <c r="J139" s="161"/>
      <c r="K139" s="149"/>
      <c r="L139" s="156"/>
      <c r="N139" s="149"/>
      <c r="O139" s="149"/>
    </row>
    <row r="140" spans="2:15" x14ac:dyDescent="0.3">
      <c r="B140" s="149"/>
      <c r="C140" s="156"/>
      <c r="D140" s="156"/>
      <c r="E140" s="156"/>
      <c r="F140" s="156"/>
      <c r="G140" s="161"/>
      <c r="H140" s="160"/>
      <c r="I140" s="161"/>
      <c r="J140" s="161"/>
      <c r="K140" s="149"/>
      <c r="L140" s="156"/>
      <c r="N140" s="149"/>
      <c r="O140" s="149"/>
    </row>
    <row r="141" spans="2:15" x14ac:dyDescent="0.3">
      <c r="B141" s="149"/>
      <c r="C141" s="156"/>
      <c r="D141" s="156"/>
      <c r="E141" s="156"/>
      <c r="F141" s="156"/>
      <c r="G141" s="161"/>
      <c r="H141" s="160"/>
      <c r="I141" s="161"/>
      <c r="J141" s="161"/>
      <c r="K141" s="149"/>
      <c r="L141" s="156"/>
      <c r="N141" s="149"/>
      <c r="O141" s="149"/>
    </row>
    <row r="142" spans="2:15" x14ac:dyDescent="0.3">
      <c r="B142" s="149"/>
      <c r="C142" s="156"/>
      <c r="D142" s="156"/>
      <c r="E142" s="156"/>
      <c r="F142" s="156"/>
      <c r="G142" s="161"/>
      <c r="H142" s="160"/>
      <c r="I142" s="161"/>
      <c r="J142" s="161"/>
      <c r="K142" s="149"/>
      <c r="L142" s="156"/>
      <c r="N142" s="149"/>
      <c r="O142" s="149"/>
    </row>
    <row r="143" spans="2:15" x14ac:dyDescent="0.3">
      <c r="B143" s="149"/>
      <c r="C143" s="156"/>
      <c r="D143" s="156"/>
      <c r="E143" s="156"/>
      <c r="F143" s="156"/>
      <c r="G143" s="161"/>
      <c r="H143" s="160"/>
      <c r="I143" s="161"/>
      <c r="J143" s="161"/>
      <c r="K143" s="149"/>
      <c r="L143" s="156"/>
      <c r="N143" s="149"/>
      <c r="O143" s="149"/>
    </row>
    <row r="144" spans="2:15" x14ac:dyDescent="0.3">
      <c r="B144" s="149"/>
      <c r="C144" s="156"/>
      <c r="D144" s="156"/>
      <c r="E144" s="156"/>
      <c r="F144" s="156"/>
      <c r="G144" s="161"/>
      <c r="H144" s="160"/>
      <c r="I144" s="161"/>
      <c r="J144" s="161"/>
      <c r="K144" s="149"/>
      <c r="L144" s="156"/>
      <c r="N144" s="149"/>
      <c r="O144" s="149"/>
    </row>
    <row r="145" spans="2:15" x14ac:dyDescent="0.3">
      <c r="B145" s="149"/>
      <c r="C145" s="156"/>
      <c r="D145" s="156"/>
      <c r="E145" s="156"/>
      <c r="F145" s="156"/>
      <c r="G145" s="161"/>
      <c r="H145" s="160"/>
      <c r="I145" s="161"/>
      <c r="J145" s="161"/>
      <c r="K145" s="149"/>
      <c r="L145" s="156"/>
      <c r="N145" s="149"/>
      <c r="O145" s="149"/>
    </row>
    <row r="146" spans="2:15" x14ac:dyDescent="0.3">
      <c r="B146" s="149"/>
      <c r="C146" s="156"/>
      <c r="D146" s="156"/>
      <c r="E146" s="156"/>
      <c r="F146" s="156"/>
      <c r="G146" s="161"/>
      <c r="H146" s="160"/>
      <c r="I146" s="161"/>
      <c r="J146" s="161"/>
      <c r="K146" s="149"/>
      <c r="L146" s="156"/>
      <c r="N146" s="149"/>
      <c r="O146" s="149"/>
    </row>
    <row r="147" spans="2:15" x14ac:dyDescent="0.3">
      <c r="B147" s="149"/>
      <c r="C147" s="156"/>
      <c r="D147" s="156"/>
      <c r="E147" s="156"/>
      <c r="F147" s="156"/>
      <c r="G147" s="161"/>
      <c r="H147" s="160"/>
      <c r="I147" s="161"/>
      <c r="J147" s="161"/>
      <c r="K147" s="149"/>
      <c r="L147" s="156"/>
      <c r="N147" s="149"/>
      <c r="O147" s="149"/>
    </row>
    <row r="148" spans="2:15" x14ac:dyDescent="0.3">
      <c r="B148" s="149"/>
      <c r="C148" s="156"/>
      <c r="D148" s="156"/>
      <c r="E148" s="156"/>
      <c r="F148" s="156"/>
      <c r="G148" s="161"/>
      <c r="H148" s="160"/>
      <c r="I148" s="161"/>
      <c r="J148" s="161"/>
      <c r="K148" s="149"/>
      <c r="L148" s="156"/>
      <c r="N148" s="149"/>
      <c r="O148" s="149"/>
    </row>
    <row r="149" spans="2:15" x14ac:dyDescent="0.3">
      <c r="B149" s="149"/>
      <c r="C149" s="156"/>
      <c r="D149" s="156"/>
      <c r="E149" s="156"/>
      <c r="F149" s="156"/>
      <c r="G149" s="161"/>
      <c r="H149" s="160"/>
      <c r="I149" s="161"/>
      <c r="J149" s="161"/>
      <c r="K149" s="149"/>
      <c r="L149" s="156"/>
      <c r="N149" s="149"/>
      <c r="O149" s="149"/>
    </row>
    <row r="150" spans="2:15" ht="15.6" x14ac:dyDescent="0.3">
      <c r="B150" s="150"/>
      <c r="C150" s="164"/>
      <c r="D150" s="164"/>
      <c r="E150" s="164"/>
      <c r="F150" s="164"/>
      <c r="G150" s="164"/>
      <c r="H150" s="155"/>
      <c r="I150" s="155"/>
      <c r="J150" s="155"/>
      <c r="K150" s="164"/>
      <c r="L150" s="150"/>
      <c r="N150" s="155"/>
      <c r="O150" s="155"/>
    </row>
    <row r="151" spans="2:15" x14ac:dyDescent="0.3"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N151" s="149"/>
      <c r="O151" s="149"/>
    </row>
    <row r="152" spans="2:15" ht="15.6" x14ac:dyDescent="0.3">
      <c r="B152" s="164"/>
      <c r="C152" s="149"/>
      <c r="D152" s="149"/>
      <c r="E152" s="149"/>
      <c r="F152" s="149"/>
      <c r="G152" s="149"/>
      <c r="H152" s="149"/>
      <c r="I152" s="149"/>
      <c r="J152" s="149"/>
      <c r="K152" s="149"/>
      <c r="L152" s="164"/>
      <c r="N152" s="149"/>
      <c r="O152" s="149"/>
    </row>
    <row r="153" spans="2:15" x14ac:dyDescent="0.3">
      <c r="B153" s="149"/>
      <c r="C153" s="156"/>
      <c r="D153" s="156"/>
      <c r="E153" s="156"/>
      <c r="F153" s="156"/>
      <c r="G153" s="161"/>
      <c r="H153" s="160"/>
      <c r="I153" s="161"/>
      <c r="J153" s="161"/>
      <c r="K153" s="149"/>
      <c r="L153" s="156"/>
      <c r="N153" s="149"/>
      <c r="O153" s="149"/>
    </row>
    <row r="154" spans="2:15" x14ac:dyDescent="0.3">
      <c r="B154" s="149"/>
      <c r="C154" s="156"/>
      <c r="D154" s="156"/>
      <c r="E154" s="156"/>
      <c r="F154" s="156"/>
      <c r="G154" s="161"/>
      <c r="H154" s="160"/>
      <c r="I154" s="161"/>
      <c r="J154" s="161"/>
      <c r="K154" s="149"/>
      <c r="L154" s="156"/>
      <c r="N154" s="149"/>
      <c r="O154" s="149"/>
    </row>
    <row r="155" spans="2:15" x14ac:dyDescent="0.3">
      <c r="B155" s="149"/>
      <c r="C155" s="156"/>
      <c r="D155" s="156"/>
      <c r="E155" s="156"/>
      <c r="F155" s="156"/>
      <c r="G155" s="161"/>
      <c r="H155" s="160"/>
      <c r="I155" s="161"/>
      <c r="J155" s="161"/>
      <c r="K155" s="149"/>
      <c r="L155" s="156"/>
      <c r="N155" s="149"/>
      <c r="O155" s="149"/>
    </row>
    <row r="156" spans="2:15" x14ac:dyDescent="0.3">
      <c r="B156" s="149"/>
      <c r="C156" s="156"/>
      <c r="D156" s="156"/>
      <c r="E156" s="156"/>
      <c r="F156" s="156"/>
      <c r="G156" s="161"/>
      <c r="H156" s="160"/>
      <c r="I156" s="161"/>
      <c r="J156" s="161"/>
      <c r="K156" s="149"/>
      <c r="L156" s="156"/>
      <c r="N156" s="149"/>
      <c r="O156" s="149"/>
    </row>
    <row r="157" spans="2:15" x14ac:dyDescent="0.3">
      <c r="B157" s="149"/>
      <c r="C157" s="156"/>
      <c r="D157" s="156"/>
      <c r="E157" s="156"/>
      <c r="F157" s="156"/>
      <c r="G157" s="161"/>
      <c r="H157" s="160"/>
      <c r="I157" s="161"/>
      <c r="J157" s="161"/>
      <c r="K157" s="149"/>
      <c r="L157" s="156"/>
      <c r="N157" s="149"/>
      <c r="O157" s="149"/>
    </row>
    <row r="158" spans="2:15" x14ac:dyDescent="0.3">
      <c r="B158" s="149"/>
      <c r="C158" s="156"/>
      <c r="D158" s="156"/>
      <c r="E158" s="156"/>
      <c r="F158" s="156"/>
      <c r="G158" s="161"/>
      <c r="H158" s="160"/>
      <c r="I158" s="161"/>
      <c r="J158" s="161"/>
      <c r="K158" s="149"/>
      <c r="L158" s="156"/>
      <c r="N158" s="149"/>
      <c r="O158" s="149"/>
    </row>
    <row r="159" spans="2:15" x14ac:dyDescent="0.3">
      <c r="B159" s="149"/>
      <c r="C159" s="156"/>
      <c r="D159" s="156"/>
      <c r="E159" s="156"/>
      <c r="F159" s="156"/>
      <c r="G159" s="161"/>
      <c r="H159" s="160"/>
      <c r="I159" s="161"/>
      <c r="J159" s="161"/>
      <c r="K159" s="149"/>
      <c r="L159" s="156"/>
      <c r="N159" s="149"/>
      <c r="O159" s="149"/>
    </row>
    <row r="160" spans="2:15" x14ac:dyDescent="0.3">
      <c r="B160" s="149"/>
      <c r="C160" s="156"/>
      <c r="D160" s="156"/>
      <c r="E160" s="156"/>
      <c r="F160" s="156"/>
      <c r="G160" s="161"/>
      <c r="H160" s="160"/>
      <c r="I160" s="161"/>
      <c r="J160" s="161"/>
      <c r="K160" s="149"/>
      <c r="L160" s="156"/>
      <c r="N160" s="149"/>
      <c r="O160" s="149"/>
    </row>
    <row r="161" spans="2:15" x14ac:dyDescent="0.3">
      <c r="B161" s="149"/>
      <c r="C161" s="156"/>
      <c r="D161" s="156"/>
      <c r="E161" s="156"/>
      <c r="F161" s="156"/>
      <c r="G161" s="161"/>
      <c r="H161" s="160"/>
      <c r="I161" s="161"/>
      <c r="J161" s="161"/>
      <c r="K161" s="149"/>
      <c r="L161" s="156"/>
      <c r="N161" s="149"/>
      <c r="O161" s="149"/>
    </row>
    <row r="162" spans="2:15" x14ac:dyDescent="0.3">
      <c r="B162" s="149"/>
      <c r="C162" s="156"/>
      <c r="D162" s="156"/>
      <c r="E162" s="156"/>
      <c r="F162" s="156"/>
      <c r="G162" s="161"/>
      <c r="H162" s="160"/>
      <c r="I162" s="161"/>
      <c r="J162" s="161"/>
      <c r="K162" s="149"/>
      <c r="L162" s="156"/>
      <c r="N162" s="149"/>
      <c r="O162" s="149"/>
    </row>
    <row r="163" spans="2:15" x14ac:dyDescent="0.3">
      <c r="B163" s="149"/>
      <c r="C163" s="156"/>
      <c r="D163" s="156"/>
      <c r="E163" s="156"/>
      <c r="F163" s="156"/>
      <c r="G163" s="161"/>
      <c r="H163" s="160"/>
      <c r="I163" s="161"/>
      <c r="J163" s="161"/>
      <c r="K163" s="149"/>
      <c r="L163" s="156"/>
      <c r="N163" s="149"/>
      <c r="O163" s="149"/>
    </row>
    <row r="164" spans="2:15" x14ac:dyDescent="0.3">
      <c r="B164" s="149"/>
      <c r="C164" s="156"/>
      <c r="D164" s="156"/>
      <c r="E164" s="156"/>
      <c r="F164" s="156"/>
      <c r="G164" s="161"/>
      <c r="H164" s="160"/>
      <c r="I164" s="161"/>
      <c r="J164" s="161"/>
      <c r="K164" s="149"/>
      <c r="L164" s="156"/>
      <c r="N164" s="149"/>
      <c r="O164" s="149"/>
    </row>
    <row r="165" spans="2:15" x14ac:dyDescent="0.3">
      <c r="B165" s="149"/>
      <c r="C165" s="156"/>
      <c r="D165" s="156"/>
      <c r="E165" s="156"/>
      <c r="F165" s="156"/>
      <c r="G165" s="161"/>
      <c r="H165" s="160"/>
      <c r="I165" s="161"/>
      <c r="J165" s="161"/>
      <c r="K165" s="149"/>
      <c r="L165" s="156"/>
      <c r="N165" s="149"/>
      <c r="O165" s="149"/>
    </row>
    <row r="166" spans="2:15" x14ac:dyDescent="0.3">
      <c r="B166" s="149"/>
      <c r="C166" s="156"/>
      <c r="D166" s="156"/>
      <c r="E166" s="156"/>
      <c r="F166" s="156"/>
      <c r="G166" s="161"/>
      <c r="H166" s="160"/>
      <c r="I166" s="161"/>
      <c r="J166" s="161"/>
      <c r="K166" s="149"/>
      <c r="L166" s="156"/>
      <c r="N166" s="149"/>
      <c r="O166" s="149"/>
    </row>
    <row r="167" spans="2:15" x14ac:dyDescent="0.3">
      <c r="B167" s="149"/>
      <c r="C167" s="156"/>
      <c r="D167" s="156"/>
      <c r="E167" s="156"/>
      <c r="F167" s="156"/>
      <c r="G167" s="161"/>
      <c r="H167" s="160"/>
      <c r="I167" s="161"/>
      <c r="J167" s="161"/>
      <c r="K167" s="149"/>
      <c r="L167" s="156"/>
      <c r="N167" s="149"/>
      <c r="O167" s="149"/>
    </row>
    <row r="168" spans="2:15" x14ac:dyDescent="0.3">
      <c r="B168" s="149"/>
      <c r="C168" s="156"/>
      <c r="D168" s="156"/>
      <c r="E168" s="156"/>
      <c r="F168" s="156"/>
      <c r="G168" s="161"/>
      <c r="H168" s="160"/>
      <c r="I168" s="161"/>
      <c r="J168" s="161"/>
      <c r="K168" s="149"/>
      <c r="L168" s="156"/>
      <c r="N168" s="149"/>
      <c r="O168" s="149"/>
    </row>
    <row r="169" spans="2:15" ht="15.6" x14ac:dyDescent="0.3">
      <c r="B169" s="150"/>
      <c r="C169" s="164"/>
      <c r="D169" s="164"/>
      <c r="E169" s="164"/>
      <c r="F169" s="164"/>
      <c r="G169" s="164"/>
      <c r="H169" s="155"/>
      <c r="I169" s="155"/>
      <c r="J169" s="155"/>
      <c r="K169" s="164"/>
      <c r="L169" s="150"/>
      <c r="N169" s="155"/>
      <c r="O169" s="155"/>
    </row>
    <row r="170" spans="2:15" x14ac:dyDescent="0.3"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N170" s="149"/>
      <c r="O170" s="149"/>
    </row>
    <row r="171" spans="2:15" ht="15.6" x14ac:dyDescent="0.3">
      <c r="B171" s="164"/>
      <c r="C171" s="149"/>
      <c r="D171" s="149"/>
      <c r="E171" s="149"/>
      <c r="F171" s="149"/>
      <c r="G171" s="149"/>
      <c r="H171" s="149"/>
      <c r="I171" s="149"/>
      <c r="J171" s="149"/>
      <c r="K171" s="149"/>
      <c r="L171" s="164"/>
      <c r="N171" s="149"/>
      <c r="O171" s="149"/>
    </row>
    <row r="172" spans="2:15" x14ac:dyDescent="0.3">
      <c r="B172" s="149"/>
      <c r="C172" s="156"/>
      <c r="D172" s="156"/>
      <c r="E172" s="156"/>
      <c r="F172" s="156"/>
      <c r="G172" s="161"/>
      <c r="H172" s="160"/>
      <c r="I172" s="161"/>
      <c r="J172" s="161"/>
      <c r="K172" s="149"/>
      <c r="L172" s="156"/>
      <c r="N172" s="149"/>
      <c r="O172" s="149"/>
    </row>
    <row r="173" spans="2:15" x14ac:dyDescent="0.3">
      <c r="B173" s="149"/>
      <c r="C173" s="156"/>
      <c r="D173" s="156"/>
      <c r="E173" s="156"/>
      <c r="F173" s="156"/>
      <c r="G173" s="161"/>
      <c r="H173" s="160"/>
      <c r="I173" s="161"/>
      <c r="J173" s="161"/>
      <c r="K173" s="149"/>
      <c r="L173" s="156"/>
      <c r="N173" s="149"/>
      <c r="O173" s="149"/>
    </row>
    <row r="174" spans="2:15" x14ac:dyDescent="0.3">
      <c r="B174" s="149"/>
      <c r="C174" s="156"/>
      <c r="D174" s="156"/>
      <c r="E174" s="156"/>
      <c r="F174" s="156"/>
      <c r="G174" s="161"/>
      <c r="H174" s="160"/>
      <c r="I174" s="161"/>
      <c r="J174" s="161"/>
      <c r="K174" s="149"/>
      <c r="L174" s="156"/>
      <c r="N174" s="149"/>
      <c r="O174" s="149"/>
    </row>
    <row r="175" spans="2:15" x14ac:dyDescent="0.3">
      <c r="B175" s="149"/>
      <c r="C175" s="156"/>
      <c r="D175" s="156"/>
      <c r="E175" s="156"/>
      <c r="F175" s="156"/>
      <c r="G175" s="161"/>
      <c r="H175" s="160"/>
      <c r="I175" s="161"/>
      <c r="J175" s="161"/>
      <c r="K175" s="149"/>
      <c r="L175" s="156"/>
      <c r="N175" s="149"/>
      <c r="O175" s="149"/>
    </row>
    <row r="176" spans="2:15" x14ac:dyDescent="0.3">
      <c r="B176" s="149"/>
      <c r="C176" s="156"/>
      <c r="D176" s="156"/>
      <c r="E176" s="156"/>
      <c r="F176" s="156"/>
      <c r="G176" s="161"/>
      <c r="H176" s="160"/>
      <c r="I176" s="161"/>
      <c r="J176" s="161"/>
      <c r="K176" s="149"/>
      <c r="L176" s="156"/>
      <c r="N176" s="149"/>
      <c r="O176" s="149"/>
    </row>
    <row r="177" spans="2:15" x14ac:dyDescent="0.3">
      <c r="B177" s="149"/>
      <c r="C177" s="156"/>
      <c r="D177" s="156"/>
      <c r="E177" s="156"/>
      <c r="F177" s="156"/>
      <c r="G177" s="161"/>
      <c r="H177" s="160"/>
      <c r="I177" s="161"/>
      <c r="J177" s="161"/>
      <c r="K177" s="149"/>
      <c r="L177" s="156"/>
      <c r="N177" s="149"/>
      <c r="O177" s="149"/>
    </row>
    <row r="178" spans="2:15" x14ac:dyDescent="0.3">
      <c r="B178" s="149"/>
      <c r="C178" s="156"/>
      <c r="D178" s="156"/>
      <c r="E178" s="156"/>
      <c r="F178" s="156"/>
      <c r="G178" s="161"/>
      <c r="H178" s="160"/>
      <c r="I178" s="161"/>
      <c r="J178" s="161"/>
      <c r="K178" s="149"/>
      <c r="L178" s="156"/>
      <c r="N178" s="149"/>
      <c r="O178" s="149"/>
    </row>
    <row r="179" spans="2:15" x14ac:dyDescent="0.3">
      <c r="B179" s="149"/>
      <c r="C179" s="156"/>
      <c r="D179" s="156"/>
      <c r="E179" s="156"/>
      <c r="F179" s="156"/>
      <c r="G179" s="161"/>
      <c r="H179" s="160"/>
      <c r="I179" s="161"/>
      <c r="J179" s="161"/>
      <c r="K179" s="149"/>
      <c r="L179" s="156"/>
      <c r="N179" s="149"/>
      <c r="O179" s="149"/>
    </row>
    <row r="180" spans="2:15" x14ac:dyDescent="0.3">
      <c r="B180" s="149"/>
      <c r="C180" s="156"/>
      <c r="D180" s="156"/>
      <c r="E180" s="156"/>
      <c r="F180" s="156"/>
      <c r="G180" s="161"/>
      <c r="H180" s="160"/>
      <c r="I180" s="161"/>
      <c r="J180" s="161"/>
      <c r="K180" s="149"/>
      <c r="L180" s="156"/>
      <c r="N180" s="149"/>
      <c r="O180" s="149"/>
    </row>
    <row r="181" spans="2:15" x14ac:dyDescent="0.3">
      <c r="B181" s="149"/>
      <c r="C181" s="156"/>
      <c r="D181" s="156"/>
      <c r="E181" s="156"/>
      <c r="F181" s="156"/>
      <c r="G181" s="161"/>
      <c r="H181" s="160"/>
      <c r="I181" s="161"/>
      <c r="J181" s="161"/>
      <c r="K181" s="149"/>
      <c r="L181" s="156"/>
      <c r="N181" s="149"/>
      <c r="O181" s="149"/>
    </row>
    <row r="182" spans="2:15" x14ac:dyDescent="0.3">
      <c r="B182" s="149"/>
      <c r="C182" s="156"/>
      <c r="D182" s="156"/>
      <c r="E182" s="156"/>
      <c r="F182" s="156"/>
      <c r="G182" s="161"/>
      <c r="H182" s="160"/>
      <c r="I182" s="161"/>
      <c r="J182" s="161"/>
      <c r="K182" s="149"/>
      <c r="L182" s="156"/>
      <c r="N182" s="149"/>
      <c r="O182" s="149"/>
    </row>
    <row r="183" spans="2:15" x14ac:dyDescent="0.3">
      <c r="B183" s="149"/>
      <c r="C183" s="156"/>
      <c r="D183" s="156"/>
      <c r="E183" s="156"/>
      <c r="F183" s="156"/>
      <c r="G183" s="161"/>
      <c r="H183" s="160"/>
      <c r="I183" s="161"/>
      <c r="J183" s="161"/>
      <c r="K183" s="149"/>
      <c r="L183" s="156"/>
      <c r="N183" s="149"/>
      <c r="O183" s="149"/>
    </row>
    <row r="184" spans="2:15" x14ac:dyDescent="0.3">
      <c r="B184" s="149"/>
      <c r="C184" s="156"/>
      <c r="D184" s="156"/>
      <c r="E184" s="156"/>
      <c r="F184" s="156"/>
      <c r="G184" s="161"/>
      <c r="H184" s="160"/>
      <c r="I184" s="161"/>
      <c r="J184" s="161"/>
      <c r="K184" s="149"/>
      <c r="L184" s="156"/>
      <c r="N184" s="149"/>
      <c r="O184" s="149"/>
    </row>
    <row r="185" spans="2:15" x14ac:dyDescent="0.3">
      <c r="B185" s="149"/>
      <c r="C185" s="156"/>
      <c r="D185" s="156"/>
      <c r="E185" s="156"/>
      <c r="F185" s="156"/>
      <c r="G185" s="161"/>
      <c r="H185" s="160"/>
      <c r="I185" s="161"/>
      <c r="J185" s="161"/>
      <c r="K185" s="149"/>
      <c r="L185" s="156"/>
      <c r="N185" s="149"/>
      <c r="O185" s="149"/>
    </row>
    <row r="186" spans="2:15" x14ac:dyDescent="0.3">
      <c r="B186" s="149"/>
      <c r="C186" s="156"/>
      <c r="D186" s="156"/>
      <c r="E186" s="156"/>
      <c r="F186" s="156"/>
      <c r="G186" s="161"/>
      <c r="H186" s="160"/>
      <c r="I186" s="161"/>
      <c r="J186" s="161"/>
      <c r="K186" s="149"/>
      <c r="L186" s="156"/>
      <c r="N186" s="149"/>
      <c r="O186" s="149"/>
    </row>
    <row r="187" spans="2:15" x14ac:dyDescent="0.3">
      <c r="B187" s="149"/>
      <c r="C187" s="156"/>
      <c r="D187" s="156"/>
      <c r="E187" s="156"/>
      <c r="F187" s="156"/>
      <c r="G187" s="161"/>
      <c r="H187" s="160"/>
      <c r="I187" s="161"/>
      <c r="J187" s="161"/>
      <c r="K187" s="149"/>
      <c r="L187" s="156"/>
      <c r="N187" s="149"/>
      <c r="O187" s="149"/>
    </row>
    <row r="188" spans="2:15" x14ac:dyDescent="0.3">
      <c r="B188" s="149"/>
      <c r="C188" s="156"/>
      <c r="D188" s="156"/>
      <c r="E188" s="156"/>
      <c r="F188" s="156"/>
      <c r="G188" s="161"/>
      <c r="H188" s="160"/>
      <c r="I188" s="161"/>
      <c r="J188" s="161"/>
      <c r="K188" s="149"/>
      <c r="L188" s="156"/>
      <c r="N188" s="149"/>
      <c r="O188" s="149"/>
    </row>
    <row r="189" spans="2:15" x14ac:dyDescent="0.3">
      <c r="B189" s="149"/>
      <c r="C189" s="156"/>
      <c r="D189" s="156"/>
      <c r="E189" s="156"/>
      <c r="F189" s="156"/>
      <c r="G189" s="161"/>
      <c r="H189" s="160"/>
      <c r="I189" s="161"/>
      <c r="J189" s="161"/>
      <c r="K189" s="149"/>
      <c r="L189" s="156"/>
      <c r="N189" s="149"/>
      <c r="O189" s="149"/>
    </row>
    <row r="190" spans="2:15" x14ac:dyDescent="0.3">
      <c r="B190" s="149"/>
      <c r="C190" s="156"/>
      <c r="D190" s="156"/>
      <c r="E190" s="156"/>
      <c r="F190" s="156"/>
      <c r="G190" s="161"/>
      <c r="H190" s="160"/>
      <c r="I190" s="161"/>
      <c r="J190" s="161"/>
      <c r="K190" s="149"/>
      <c r="L190" s="156"/>
      <c r="N190" s="149"/>
      <c r="O190" s="149"/>
    </row>
    <row r="191" spans="2:15" x14ac:dyDescent="0.3">
      <c r="B191" s="149"/>
      <c r="C191" s="156"/>
      <c r="D191" s="156"/>
      <c r="E191" s="156"/>
      <c r="F191" s="156"/>
      <c r="G191" s="161"/>
      <c r="H191" s="160"/>
      <c r="I191" s="161"/>
      <c r="J191" s="161"/>
      <c r="K191" s="149"/>
      <c r="L191" s="156"/>
      <c r="N191" s="149"/>
      <c r="O191" s="149"/>
    </row>
    <row r="192" spans="2:15" x14ac:dyDescent="0.3">
      <c r="B192" s="149"/>
      <c r="C192" s="156"/>
      <c r="D192" s="156"/>
      <c r="E192" s="156"/>
      <c r="F192" s="156"/>
      <c r="G192" s="161"/>
      <c r="H192" s="160"/>
      <c r="I192" s="161"/>
      <c r="J192" s="161"/>
      <c r="K192" s="149"/>
      <c r="L192" s="156"/>
      <c r="N192" s="149"/>
      <c r="O192" s="149"/>
    </row>
    <row r="193" spans="2:15" ht="15.6" x14ac:dyDescent="0.3">
      <c r="B193" s="150"/>
      <c r="C193" s="164"/>
      <c r="D193" s="164"/>
      <c r="E193" s="164"/>
      <c r="F193" s="164"/>
      <c r="G193" s="164"/>
      <c r="H193" s="155"/>
      <c r="I193" s="155"/>
      <c r="J193" s="155"/>
      <c r="K193" s="164"/>
      <c r="L193" s="150"/>
      <c r="N193" s="155"/>
      <c r="O193" s="155"/>
    </row>
    <row r="194" spans="2:15" x14ac:dyDescent="0.3"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N194" s="149"/>
      <c r="O194" s="149"/>
    </row>
    <row r="195" spans="2:15" ht="15.6" x14ac:dyDescent="0.3">
      <c r="B195" s="164"/>
      <c r="C195" s="149"/>
      <c r="D195" s="149"/>
      <c r="E195" s="149"/>
      <c r="F195" s="149"/>
      <c r="G195" s="149"/>
      <c r="H195" s="149"/>
      <c r="I195" s="149"/>
      <c r="J195" s="149"/>
      <c r="K195" s="149"/>
      <c r="L195" s="164"/>
      <c r="N195" s="149"/>
      <c r="O195" s="149"/>
    </row>
    <row r="196" spans="2:15" x14ac:dyDescent="0.3">
      <c r="B196" s="149"/>
      <c r="C196" s="156"/>
      <c r="D196" s="156"/>
      <c r="E196" s="156"/>
      <c r="F196" s="156"/>
      <c r="G196" s="161"/>
      <c r="H196" s="160"/>
      <c r="I196" s="161"/>
      <c r="J196" s="161"/>
      <c r="K196" s="149"/>
      <c r="L196" s="156"/>
      <c r="N196" s="149"/>
      <c r="O196" s="149"/>
    </row>
    <row r="197" spans="2:15" x14ac:dyDescent="0.3">
      <c r="B197" s="149"/>
      <c r="C197" s="156"/>
      <c r="D197" s="156"/>
      <c r="E197" s="156"/>
      <c r="F197" s="156"/>
      <c r="G197" s="161"/>
      <c r="H197" s="160"/>
      <c r="I197" s="161"/>
      <c r="J197" s="161"/>
      <c r="K197" s="149"/>
      <c r="L197" s="156"/>
      <c r="N197" s="149"/>
      <c r="O197" s="149"/>
    </row>
    <row r="198" spans="2:15" x14ac:dyDescent="0.3">
      <c r="B198" s="149"/>
      <c r="C198" s="156"/>
      <c r="D198" s="156"/>
      <c r="E198" s="156"/>
      <c r="F198" s="156"/>
      <c r="G198" s="161"/>
      <c r="H198" s="160"/>
      <c r="I198" s="161"/>
      <c r="J198" s="161"/>
      <c r="K198" s="149"/>
      <c r="L198" s="156"/>
      <c r="N198" s="149"/>
      <c r="O198" s="149"/>
    </row>
    <row r="199" spans="2:15" x14ac:dyDescent="0.3">
      <c r="B199" s="149"/>
      <c r="C199" s="156"/>
      <c r="D199" s="156"/>
      <c r="E199" s="156"/>
      <c r="F199" s="156"/>
      <c r="G199" s="161"/>
      <c r="H199" s="160"/>
      <c r="I199" s="161"/>
      <c r="J199" s="161"/>
      <c r="K199" s="149"/>
      <c r="L199" s="156"/>
      <c r="N199" s="149"/>
      <c r="O199" s="149"/>
    </row>
    <row r="200" spans="2:15" x14ac:dyDescent="0.3">
      <c r="B200" s="149"/>
      <c r="C200" s="156"/>
      <c r="D200" s="156"/>
      <c r="E200" s="156"/>
      <c r="F200" s="156"/>
      <c r="G200" s="161"/>
      <c r="H200" s="160"/>
      <c r="I200" s="161"/>
      <c r="J200" s="161"/>
      <c r="K200" s="149"/>
      <c r="L200" s="156"/>
      <c r="N200" s="149"/>
      <c r="O200" s="149"/>
    </row>
    <row r="201" spans="2:15" x14ac:dyDescent="0.3">
      <c r="B201" s="149"/>
      <c r="C201" s="156"/>
      <c r="D201" s="156"/>
      <c r="E201" s="156"/>
      <c r="F201" s="156"/>
      <c r="G201" s="161"/>
      <c r="H201" s="160"/>
      <c r="I201" s="161"/>
      <c r="J201" s="161"/>
      <c r="K201" s="149"/>
      <c r="L201" s="156"/>
      <c r="N201" s="149"/>
      <c r="O201" s="149"/>
    </row>
    <row r="202" spans="2:15" x14ac:dyDescent="0.3">
      <c r="B202" s="149"/>
      <c r="C202" s="156"/>
      <c r="D202" s="156"/>
      <c r="E202" s="156"/>
      <c r="F202" s="156"/>
      <c r="G202" s="161"/>
      <c r="H202" s="160"/>
      <c r="I202" s="161"/>
      <c r="J202" s="161"/>
      <c r="K202" s="149"/>
      <c r="L202" s="156"/>
      <c r="N202" s="149"/>
      <c r="O202" s="149"/>
    </row>
    <row r="203" spans="2:15" x14ac:dyDescent="0.3">
      <c r="B203" s="149"/>
      <c r="C203" s="156"/>
      <c r="D203" s="156"/>
      <c r="E203" s="156"/>
      <c r="F203" s="156"/>
      <c r="G203" s="161"/>
      <c r="H203" s="160"/>
      <c r="I203" s="161"/>
      <c r="J203" s="161"/>
      <c r="K203" s="149"/>
      <c r="L203" s="156"/>
      <c r="N203" s="149"/>
      <c r="O203" s="149"/>
    </row>
    <row r="204" spans="2:15" x14ac:dyDescent="0.3">
      <c r="B204" s="149"/>
      <c r="C204" s="156"/>
      <c r="D204" s="156"/>
      <c r="E204" s="156"/>
      <c r="F204" s="156"/>
      <c r="G204" s="161"/>
      <c r="H204" s="160"/>
      <c r="I204" s="161"/>
      <c r="J204" s="161"/>
      <c r="K204" s="149"/>
      <c r="L204" s="156"/>
      <c r="N204" s="149"/>
      <c r="O204" s="149"/>
    </row>
    <row r="205" spans="2:15" x14ac:dyDescent="0.3">
      <c r="B205" s="149"/>
      <c r="C205" s="156"/>
      <c r="D205" s="156"/>
      <c r="E205" s="156"/>
      <c r="F205" s="156"/>
      <c r="G205" s="161"/>
      <c r="H205" s="160"/>
      <c r="I205" s="161"/>
      <c r="J205" s="161"/>
      <c r="K205" s="149"/>
      <c r="L205" s="156"/>
      <c r="N205" s="149"/>
      <c r="O205" s="149"/>
    </row>
    <row r="206" spans="2:15" x14ac:dyDescent="0.3">
      <c r="B206" s="149"/>
      <c r="C206" s="156"/>
      <c r="D206" s="156"/>
      <c r="E206" s="156"/>
      <c r="F206" s="156"/>
      <c r="G206" s="161"/>
      <c r="H206" s="160"/>
      <c r="I206" s="161"/>
      <c r="J206" s="161"/>
      <c r="K206" s="149"/>
      <c r="L206" s="156"/>
      <c r="N206" s="149"/>
      <c r="O206" s="149"/>
    </row>
    <row r="207" spans="2:15" x14ac:dyDescent="0.3">
      <c r="B207" s="149"/>
      <c r="C207" s="156"/>
      <c r="D207" s="156"/>
      <c r="E207" s="156"/>
      <c r="F207" s="156"/>
      <c r="G207" s="161"/>
      <c r="H207" s="160"/>
      <c r="I207" s="161"/>
      <c r="J207" s="161"/>
      <c r="K207" s="149"/>
      <c r="L207" s="156"/>
      <c r="N207" s="149"/>
      <c r="O207" s="149"/>
    </row>
    <row r="208" spans="2:15" x14ac:dyDescent="0.3">
      <c r="B208" s="149"/>
      <c r="C208" s="156"/>
      <c r="D208" s="156"/>
      <c r="E208" s="156"/>
      <c r="F208" s="156"/>
      <c r="G208" s="161"/>
      <c r="H208" s="160"/>
      <c r="I208" s="161"/>
      <c r="J208" s="161"/>
      <c r="K208" s="149"/>
      <c r="L208" s="156"/>
      <c r="N208" s="149"/>
      <c r="O208" s="149"/>
    </row>
    <row r="209" spans="2:15" x14ac:dyDescent="0.3">
      <c r="B209" s="149"/>
      <c r="C209" s="156"/>
      <c r="D209" s="156"/>
      <c r="E209" s="156"/>
      <c r="F209" s="156"/>
      <c r="G209" s="161"/>
      <c r="H209" s="160"/>
      <c r="I209" s="161"/>
      <c r="J209" s="161"/>
      <c r="K209" s="149"/>
      <c r="L209" s="156"/>
      <c r="N209" s="149"/>
      <c r="O209" s="149"/>
    </row>
    <row r="210" spans="2:15" ht="15.6" x14ac:dyDescent="0.3">
      <c r="B210" s="150"/>
      <c r="C210" s="164"/>
      <c r="D210" s="164"/>
      <c r="E210" s="164"/>
      <c r="F210" s="164"/>
      <c r="G210" s="164"/>
      <c r="H210" s="155"/>
      <c r="I210" s="155"/>
      <c r="J210" s="155"/>
      <c r="K210" s="164"/>
      <c r="L210" s="150"/>
      <c r="N210" s="155"/>
      <c r="O210" s="155"/>
    </row>
    <row r="211" spans="2:15" x14ac:dyDescent="0.3"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N211" s="149"/>
      <c r="O211" s="149"/>
    </row>
    <row r="212" spans="2:15" ht="15.6" x14ac:dyDescent="0.3">
      <c r="B212" s="164"/>
      <c r="C212" s="149"/>
      <c r="D212" s="149"/>
      <c r="E212" s="149"/>
      <c r="F212" s="149"/>
      <c r="G212" s="149"/>
      <c r="H212" s="149"/>
      <c r="I212" s="149"/>
      <c r="J212" s="149"/>
      <c r="K212" s="149"/>
      <c r="L212" s="164"/>
      <c r="N212" s="149"/>
      <c r="O212" s="149"/>
    </row>
    <row r="213" spans="2:15" x14ac:dyDescent="0.3">
      <c r="B213" s="149"/>
      <c r="C213" s="156"/>
      <c r="D213" s="156"/>
      <c r="E213" s="156"/>
      <c r="F213" s="156"/>
      <c r="G213" s="161"/>
      <c r="H213" s="160"/>
      <c r="I213" s="161"/>
      <c r="J213" s="161"/>
      <c r="K213" s="149"/>
      <c r="L213" s="156"/>
      <c r="N213" s="149"/>
      <c r="O213" s="149"/>
    </row>
    <row r="214" spans="2:15" x14ac:dyDescent="0.3">
      <c r="B214" s="149"/>
      <c r="C214" s="156"/>
      <c r="D214" s="156"/>
      <c r="E214" s="156"/>
      <c r="F214" s="156"/>
      <c r="G214" s="161"/>
      <c r="H214" s="160"/>
      <c r="I214" s="161"/>
      <c r="J214" s="161"/>
      <c r="K214" s="149"/>
      <c r="L214" s="156"/>
      <c r="N214" s="149"/>
      <c r="O214" s="149"/>
    </row>
    <row r="215" spans="2:15" x14ac:dyDescent="0.3">
      <c r="B215" s="149"/>
      <c r="C215" s="156"/>
      <c r="D215" s="156"/>
      <c r="E215" s="156"/>
      <c r="F215" s="156"/>
      <c r="G215" s="161"/>
      <c r="H215" s="160"/>
      <c r="I215" s="161"/>
      <c r="J215" s="161"/>
      <c r="K215" s="149"/>
      <c r="L215" s="156"/>
      <c r="N215" s="149"/>
      <c r="O215" s="149"/>
    </row>
    <row r="216" spans="2:15" x14ac:dyDescent="0.3">
      <c r="B216" s="149"/>
      <c r="C216" s="156"/>
      <c r="D216" s="156"/>
      <c r="E216" s="156"/>
      <c r="F216" s="156"/>
      <c r="G216" s="161"/>
      <c r="H216" s="160"/>
      <c r="I216" s="161"/>
      <c r="J216" s="161"/>
      <c r="K216" s="149"/>
      <c r="L216" s="156"/>
      <c r="N216" s="149"/>
      <c r="O216" s="149"/>
    </row>
    <row r="217" spans="2:15" ht="15.6" x14ac:dyDescent="0.3">
      <c r="B217" s="150"/>
      <c r="C217" s="164"/>
      <c r="D217" s="164"/>
      <c r="E217" s="164"/>
      <c r="F217" s="164"/>
      <c r="G217" s="164"/>
      <c r="H217" s="155"/>
      <c r="I217" s="155"/>
      <c r="J217" s="155"/>
      <c r="K217" s="164"/>
      <c r="L217" s="150"/>
      <c r="N217" s="155"/>
      <c r="O217" s="155"/>
    </row>
    <row r="218" spans="2:15" x14ac:dyDescent="0.3"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N218" s="149"/>
      <c r="O218" s="149"/>
    </row>
    <row r="219" spans="2:15" ht="15.6" x14ac:dyDescent="0.3">
      <c r="B219" s="164"/>
      <c r="C219" s="149"/>
      <c r="D219" s="149"/>
      <c r="E219" s="149"/>
      <c r="F219" s="149"/>
      <c r="G219" s="149"/>
      <c r="H219" s="149"/>
      <c r="I219" s="149"/>
      <c r="J219" s="149"/>
      <c r="K219" s="149"/>
      <c r="L219" s="164"/>
      <c r="N219" s="149"/>
      <c r="O219" s="149"/>
    </row>
    <row r="220" spans="2:15" x14ac:dyDescent="0.3">
      <c r="B220" s="149"/>
      <c r="C220" s="156"/>
      <c r="D220" s="156"/>
      <c r="E220" s="156"/>
      <c r="F220" s="156"/>
      <c r="G220" s="161"/>
      <c r="H220" s="160"/>
      <c r="I220" s="161"/>
      <c r="J220" s="161"/>
      <c r="K220" s="149"/>
      <c r="L220" s="156"/>
      <c r="N220" s="149"/>
      <c r="O220" s="149"/>
    </row>
    <row r="221" spans="2:15" x14ac:dyDescent="0.3">
      <c r="B221" s="149"/>
      <c r="C221" s="156"/>
      <c r="D221" s="156"/>
      <c r="E221" s="156"/>
      <c r="F221" s="156"/>
      <c r="G221" s="161"/>
      <c r="H221" s="160"/>
      <c r="I221" s="161"/>
      <c r="J221" s="161"/>
      <c r="K221" s="149"/>
      <c r="L221" s="156"/>
      <c r="N221" s="149"/>
      <c r="O221" s="149"/>
    </row>
    <row r="222" spans="2:15" x14ac:dyDescent="0.3">
      <c r="B222" s="149"/>
      <c r="C222" s="156"/>
      <c r="D222" s="156"/>
      <c r="E222" s="156"/>
      <c r="F222" s="156"/>
      <c r="G222" s="161"/>
      <c r="H222" s="160"/>
      <c r="I222" s="161"/>
      <c r="J222" s="161"/>
      <c r="K222" s="149"/>
      <c r="L222" s="156"/>
      <c r="N222" s="149"/>
      <c r="O222" s="149"/>
    </row>
    <row r="223" spans="2:15" x14ac:dyDescent="0.3">
      <c r="B223" s="149"/>
      <c r="C223" s="156"/>
      <c r="D223" s="156"/>
      <c r="E223" s="156"/>
      <c r="F223" s="156"/>
      <c r="G223" s="161"/>
      <c r="H223" s="160"/>
      <c r="I223" s="161"/>
      <c r="J223" s="161"/>
      <c r="K223" s="149"/>
      <c r="L223" s="156"/>
      <c r="N223" s="149"/>
      <c r="O223" s="149"/>
    </row>
    <row r="224" spans="2:15" x14ac:dyDescent="0.3">
      <c r="B224" s="149"/>
      <c r="C224" s="156"/>
      <c r="D224" s="156"/>
      <c r="E224" s="156"/>
      <c r="F224" s="156"/>
      <c r="G224" s="161"/>
      <c r="H224" s="160"/>
      <c r="I224" s="161"/>
      <c r="J224" s="161"/>
      <c r="K224" s="149"/>
      <c r="L224" s="156"/>
      <c r="N224" s="149"/>
      <c r="O224" s="149"/>
    </row>
    <row r="225" spans="2:15" x14ac:dyDescent="0.3">
      <c r="B225" s="149"/>
      <c r="C225" s="156"/>
      <c r="D225" s="156"/>
      <c r="E225" s="156"/>
      <c r="F225" s="156"/>
      <c r="G225" s="161"/>
      <c r="H225" s="160"/>
      <c r="I225" s="161"/>
      <c r="J225" s="161"/>
      <c r="K225" s="149"/>
      <c r="L225" s="156"/>
      <c r="N225" s="149"/>
      <c r="O225" s="149"/>
    </row>
    <row r="226" spans="2:15" x14ac:dyDescent="0.3">
      <c r="B226" s="149"/>
      <c r="C226" s="156"/>
      <c r="D226" s="156"/>
      <c r="E226" s="156"/>
      <c r="F226" s="156"/>
      <c r="G226" s="161"/>
      <c r="H226" s="160"/>
      <c r="I226" s="161"/>
      <c r="J226" s="161"/>
      <c r="K226" s="149"/>
      <c r="L226" s="156"/>
      <c r="N226" s="149"/>
      <c r="O226" s="149"/>
    </row>
    <row r="227" spans="2:15" x14ac:dyDescent="0.3">
      <c r="B227" s="149"/>
      <c r="C227" s="156"/>
      <c r="D227" s="156"/>
      <c r="E227" s="156"/>
      <c r="F227" s="156"/>
      <c r="G227" s="161"/>
      <c r="H227" s="160"/>
      <c r="I227" s="161"/>
      <c r="J227" s="161"/>
      <c r="K227" s="149"/>
      <c r="L227" s="156"/>
      <c r="N227" s="149"/>
      <c r="O227" s="149"/>
    </row>
    <row r="228" spans="2:15" x14ac:dyDescent="0.3">
      <c r="B228" s="149"/>
      <c r="C228" s="156"/>
      <c r="D228" s="156"/>
      <c r="E228" s="156"/>
      <c r="F228" s="156"/>
      <c r="G228" s="161"/>
      <c r="H228" s="160"/>
      <c r="I228" s="161"/>
      <c r="J228" s="161"/>
      <c r="K228" s="149"/>
      <c r="L228" s="156"/>
      <c r="N228" s="149"/>
      <c r="O228" s="149"/>
    </row>
    <row r="229" spans="2:15" ht="15.6" x14ac:dyDescent="0.3">
      <c r="B229" s="150"/>
      <c r="C229" s="164"/>
      <c r="D229" s="164"/>
      <c r="E229" s="164"/>
      <c r="F229" s="164"/>
      <c r="G229" s="164"/>
      <c r="H229" s="155"/>
      <c r="I229" s="155"/>
      <c r="J229" s="155"/>
      <c r="K229" s="164"/>
      <c r="L229" s="150"/>
      <c r="N229" s="155"/>
      <c r="O229" s="155"/>
    </row>
    <row r="230" spans="2:15" x14ac:dyDescent="0.3"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N230" s="149"/>
      <c r="O230" s="149"/>
    </row>
    <row r="231" spans="2:15" ht="25.8" x14ac:dyDescent="0.3">
      <c r="B231" s="153"/>
      <c r="C231" s="153"/>
      <c r="D231" s="153"/>
      <c r="E231" s="153"/>
      <c r="F231" s="153"/>
      <c r="G231" s="153"/>
      <c r="H231" s="151"/>
      <c r="I231" s="151"/>
      <c r="J231" s="151"/>
      <c r="K231" s="166"/>
      <c r="L231" s="152"/>
      <c r="N231" s="149"/>
      <c r="O231" s="149"/>
    </row>
    <row r="232" spans="2:15" x14ac:dyDescent="0.3"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N232" s="149"/>
      <c r="O232" s="149"/>
    </row>
    <row r="233" spans="2:15" x14ac:dyDescent="0.3"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N233" s="149"/>
      <c r="O233" s="149"/>
    </row>
    <row r="234" spans="2:15" ht="25.8" x14ac:dyDescent="0.3">
      <c r="B234" s="153"/>
      <c r="C234" s="149"/>
      <c r="D234" s="149"/>
      <c r="E234" s="149"/>
      <c r="F234" s="149"/>
      <c r="G234" s="149"/>
      <c r="H234" s="149"/>
      <c r="I234" s="149"/>
      <c r="J234" s="149"/>
      <c r="K234" s="149"/>
      <c r="L234" s="152"/>
      <c r="N234" s="149"/>
      <c r="O234" s="149"/>
    </row>
    <row r="235" spans="2:15" ht="15.6" x14ac:dyDescent="0.3">
      <c r="B235" s="164"/>
      <c r="C235" s="149"/>
      <c r="D235" s="149"/>
      <c r="E235" s="149"/>
      <c r="F235" s="149"/>
      <c r="G235" s="149"/>
      <c r="H235" s="149"/>
      <c r="I235" s="149"/>
      <c r="J235" s="149"/>
      <c r="K235" s="149"/>
      <c r="L235" s="164"/>
      <c r="N235" s="149"/>
      <c r="O235" s="149"/>
    </row>
    <row r="236" spans="2:15" x14ac:dyDescent="0.3">
      <c r="B236" s="149"/>
      <c r="C236" s="156"/>
      <c r="D236" s="156"/>
      <c r="E236" s="156"/>
      <c r="F236" s="156"/>
      <c r="G236" s="161"/>
      <c r="H236" s="160"/>
      <c r="I236" s="161"/>
      <c r="J236" s="161"/>
      <c r="K236" s="149"/>
      <c r="L236" s="156"/>
      <c r="N236" s="149"/>
      <c r="O236" s="149"/>
    </row>
    <row r="237" spans="2:15" x14ac:dyDescent="0.3">
      <c r="B237" s="149"/>
      <c r="C237" s="156"/>
      <c r="D237" s="156"/>
      <c r="E237" s="156"/>
      <c r="F237" s="156"/>
      <c r="G237" s="161"/>
      <c r="H237" s="160"/>
      <c r="I237" s="161"/>
      <c r="J237" s="161"/>
      <c r="K237" s="149"/>
      <c r="L237" s="156"/>
      <c r="N237" s="149"/>
      <c r="O237" s="149"/>
    </row>
    <row r="238" spans="2:15" x14ac:dyDescent="0.3">
      <c r="B238" s="149"/>
      <c r="C238" s="156"/>
      <c r="D238" s="156"/>
      <c r="E238" s="156"/>
      <c r="F238" s="156"/>
      <c r="G238" s="161"/>
      <c r="H238" s="160"/>
      <c r="I238" s="161"/>
      <c r="J238" s="161"/>
      <c r="K238" s="149"/>
      <c r="L238" s="156"/>
      <c r="N238" s="149"/>
      <c r="O238" s="149"/>
    </row>
    <row r="239" spans="2:15" x14ac:dyDescent="0.3">
      <c r="B239" s="149"/>
      <c r="C239" s="156"/>
      <c r="D239" s="156"/>
      <c r="E239" s="156"/>
      <c r="F239" s="156"/>
      <c r="G239" s="161"/>
      <c r="H239" s="160"/>
      <c r="I239" s="161"/>
      <c r="J239" s="161"/>
      <c r="K239" s="149"/>
      <c r="L239" s="156"/>
      <c r="N239" s="149"/>
      <c r="O239" s="149"/>
    </row>
    <row r="240" spans="2:15" x14ac:dyDescent="0.3">
      <c r="B240" s="149"/>
      <c r="C240" s="156"/>
      <c r="D240" s="156"/>
      <c r="E240" s="156"/>
      <c r="F240" s="156"/>
      <c r="G240" s="161"/>
      <c r="H240" s="160"/>
      <c r="I240" s="161"/>
      <c r="J240" s="161"/>
      <c r="K240" s="149"/>
      <c r="L240" s="156"/>
      <c r="N240" s="149"/>
      <c r="O240" s="149"/>
    </row>
    <row r="241" spans="2:15" x14ac:dyDescent="0.3">
      <c r="B241" s="149"/>
      <c r="C241" s="156"/>
      <c r="D241" s="156"/>
      <c r="E241" s="156"/>
      <c r="F241" s="156"/>
      <c r="G241" s="161"/>
      <c r="H241" s="160"/>
      <c r="I241" s="161"/>
      <c r="J241" s="161"/>
      <c r="K241" s="149"/>
      <c r="L241" s="156"/>
      <c r="N241" s="149"/>
      <c r="O241" s="149"/>
    </row>
    <row r="242" spans="2:15" x14ac:dyDescent="0.3">
      <c r="B242" s="149"/>
      <c r="C242" s="156"/>
      <c r="D242" s="156"/>
      <c r="E242" s="156"/>
      <c r="F242" s="156"/>
      <c r="G242" s="161"/>
      <c r="H242" s="160"/>
      <c r="I242" s="161"/>
      <c r="J242" s="161"/>
      <c r="K242" s="149"/>
      <c r="L242" s="156"/>
      <c r="N242" s="149"/>
      <c r="O242" s="149"/>
    </row>
    <row r="243" spans="2:15" x14ac:dyDescent="0.3">
      <c r="B243" s="149"/>
      <c r="C243" s="156"/>
      <c r="D243" s="156"/>
      <c r="E243" s="156"/>
      <c r="F243" s="156"/>
      <c r="G243" s="161"/>
      <c r="H243" s="160"/>
      <c r="I243" s="161"/>
      <c r="J243" s="161"/>
      <c r="K243" s="149"/>
      <c r="L243" s="156"/>
      <c r="N243" s="149"/>
      <c r="O243" s="149"/>
    </row>
    <row r="244" spans="2:15" x14ac:dyDescent="0.3">
      <c r="B244" s="149"/>
      <c r="C244" s="156"/>
      <c r="D244" s="156"/>
      <c r="E244" s="156"/>
      <c r="F244" s="156"/>
      <c r="G244" s="161"/>
      <c r="H244" s="160"/>
      <c r="I244" s="161"/>
      <c r="J244" s="161"/>
      <c r="K244" s="149"/>
      <c r="L244" s="156"/>
      <c r="N244" s="149"/>
      <c r="O244" s="149"/>
    </row>
    <row r="245" spans="2:15" x14ac:dyDescent="0.3">
      <c r="B245" s="149"/>
      <c r="C245" s="156"/>
      <c r="D245" s="156"/>
      <c r="E245" s="156"/>
      <c r="F245" s="156"/>
      <c r="G245" s="161"/>
      <c r="H245" s="160"/>
      <c r="I245" s="161"/>
      <c r="J245" s="161"/>
      <c r="K245" s="149"/>
      <c r="L245" s="156"/>
      <c r="N245" s="149"/>
      <c r="O245" s="149"/>
    </row>
    <row r="246" spans="2:15" x14ac:dyDescent="0.3">
      <c r="B246" s="149"/>
      <c r="C246" s="156"/>
      <c r="D246" s="156"/>
      <c r="E246" s="156"/>
      <c r="F246" s="156"/>
      <c r="G246" s="161"/>
      <c r="H246" s="160"/>
      <c r="I246" s="161"/>
      <c r="J246" s="161"/>
      <c r="K246" s="149"/>
      <c r="L246" s="156"/>
      <c r="N246" s="149"/>
      <c r="O246" s="149"/>
    </row>
    <row r="247" spans="2:15" x14ac:dyDescent="0.3">
      <c r="B247" s="149"/>
      <c r="C247" s="156"/>
      <c r="D247" s="156"/>
      <c r="E247" s="156"/>
      <c r="F247" s="156"/>
      <c r="G247" s="161"/>
      <c r="H247" s="160"/>
      <c r="I247" s="161"/>
      <c r="J247" s="161"/>
      <c r="K247" s="149"/>
      <c r="L247" s="156"/>
      <c r="N247" s="149"/>
      <c r="O247" s="149"/>
    </row>
    <row r="248" spans="2:15" x14ac:dyDescent="0.3">
      <c r="B248" s="149"/>
      <c r="C248" s="156"/>
      <c r="D248" s="156"/>
      <c r="E248" s="156"/>
      <c r="F248" s="156"/>
      <c r="G248" s="161"/>
      <c r="H248" s="160"/>
      <c r="I248" s="161"/>
      <c r="J248" s="161"/>
      <c r="K248" s="149"/>
      <c r="L248" s="156"/>
      <c r="N248" s="149"/>
      <c r="O248" s="149"/>
    </row>
    <row r="249" spans="2:15" ht="15.6" x14ac:dyDescent="0.3">
      <c r="B249" s="150"/>
      <c r="C249" s="164"/>
      <c r="D249" s="164"/>
      <c r="E249" s="164"/>
      <c r="F249" s="164"/>
      <c r="G249" s="164"/>
      <c r="H249" s="155"/>
      <c r="I249" s="155"/>
      <c r="J249" s="155"/>
      <c r="K249" s="164"/>
      <c r="L249" s="150"/>
      <c r="N249" s="155"/>
      <c r="O249" s="155"/>
    </row>
    <row r="250" spans="2:15" x14ac:dyDescent="0.3"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N250" s="149"/>
      <c r="O250" s="149"/>
    </row>
    <row r="251" spans="2:15" ht="15.6" x14ac:dyDescent="0.3">
      <c r="B251" s="164"/>
      <c r="C251" s="149"/>
      <c r="D251" s="149"/>
      <c r="E251" s="149"/>
      <c r="F251" s="149"/>
      <c r="G251" s="149"/>
      <c r="H251" s="149"/>
      <c r="I251" s="149"/>
      <c r="J251" s="149"/>
      <c r="K251" s="149"/>
      <c r="L251" s="164"/>
      <c r="N251" s="149"/>
      <c r="O251" s="149"/>
    </row>
    <row r="252" spans="2:15" x14ac:dyDescent="0.3">
      <c r="B252" s="149"/>
      <c r="C252" s="156"/>
      <c r="D252" s="156"/>
      <c r="E252" s="156"/>
      <c r="F252" s="156"/>
      <c r="G252" s="161"/>
      <c r="H252" s="160"/>
      <c r="I252" s="161"/>
      <c r="J252" s="161"/>
      <c r="K252" s="149"/>
      <c r="L252" s="156"/>
      <c r="N252" s="149"/>
      <c r="O252" s="149"/>
    </row>
    <row r="253" spans="2:15" x14ac:dyDescent="0.3">
      <c r="B253" s="149"/>
      <c r="C253" s="156"/>
      <c r="D253" s="156"/>
      <c r="E253" s="156"/>
      <c r="F253" s="156"/>
      <c r="G253" s="161"/>
      <c r="H253" s="160"/>
      <c r="I253" s="161"/>
      <c r="J253" s="161"/>
      <c r="K253" s="149"/>
      <c r="L253" s="156"/>
      <c r="N253" s="149"/>
      <c r="O253" s="149"/>
    </row>
    <row r="254" spans="2:15" x14ac:dyDescent="0.3">
      <c r="B254" s="149"/>
      <c r="C254" s="156"/>
      <c r="D254" s="156"/>
      <c r="E254" s="156"/>
      <c r="F254" s="156"/>
      <c r="G254" s="161"/>
      <c r="H254" s="160"/>
      <c r="I254" s="161"/>
      <c r="J254" s="161"/>
      <c r="K254" s="149"/>
      <c r="L254" s="156"/>
      <c r="N254" s="149"/>
      <c r="O254" s="149"/>
    </row>
    <row r="255" spans="2:15" x14ac:dyDescent="0.3">
      <c r="B255" s="149"/>
      <c r="C255" s="156"/>
      <c r="D255" s="156"/>
      <c r="E255" s="156"/>
      <c r="F255" s="156"/>
      <c r="G255" s="161"/>
      <c r="H255" s="160"/>
      <c r="I255" s="161"/>
      <c r="J255" s="161"/>
      <c r="K255" s="149"/>
      <c r="L255" s="156"/>
      <c r="N255" s="149"/>
      <c r="O255" s="149"/>
    </row>
    <row r="256" spans="2:15" x14ac:dyDescent="0.3">
      <c r="B256" s="149"/>
      <c r="C256" s="156"/>
      <c r="D256" s="156"/>
      <c r="E256" s="156"/>
      <c r="F256" s="156"/>
      <c r="G256" s="161"/>
      <c r="H256" s="160"/>
      <c r="I256" s="161"/>
      <c r="J256" s="161"/>
      <c r="K256" s="149"/>
      <c r="L256" s="156"/>
      <c r="N256" s="149"/>
      <c r="O256" s="149"/>
    </row>
    <row r="257" spans="2:15" x14ac:dyDescent="0.3">
      <c r="B257" s="149"/>
      <c r="C257" s="156"/>
      <c r="D257" s="156"/>
      <c r="E257" s="156"/>
      <c r="F257" s="156"/>
      <c r="G257" s="161"/>
      <c r="H257" s="160"/>
      <c r="I257" s="161"/>
      <c r="J257" s="161"/>
      <c r="K257" s="149"/>
      <c r="L257" s="156"/>
      <c r="N257" s="149"/>
      <c r="O257" s="149"/>
    </row>
    <row r="258" spans="2:15" x14ac:dyDescent="0.3">
      <c r="B258" s="149"/>
      <c r="C258" s="156"/>
      <c r="D258" s="156"/>
      <c r="E258" s="156"/>
      <c r="F258" s="156"/>
      <c r="G258" s="161"/>
      <c r="H258" s="160"/>
      <c r="I258" s="161"/>
      <c r="J258" s="161"/>
      <c r="K258" s="149"/>
      <c r="L258" s="156"/>
      <c r="N258" s="149"/>
      <c r="O258" s="149"/>
    </row>
    <row r="259" spans="2:15" x14ac:dyDescent="0.3">
      <c r="B259" s="149"/>
      <c r="C259" s="156"/>
      <c r="D259" s="156"/>
      <c r="E259" s="156"/>
      <c r="F259" s="156"/>
      <c r="G259" s="161"/>
      <c r="H259" s="160"/>
      <c r="I259" s="161"/>
      <c r="J259" s="161"/>
      <c r="K259" s="149"/>
      <c r="L259" s="156"/>
      <c r="N259" s="149"/>
      <c r="O259" s="149"/>
    </row>
    <row r="260" spans="2:15" x14ac:dyDescent="0.3">
      <c r="B260" s="149"/>
      <c r="C260" s="156"/>
      <c r="D260" s="156"/>
      <c r="E260" s="156"/>
      <c r="F260" s="156"/>
      <c r="G260" s="161"/>
      <c r="H260" s="160"/>
      <c r="I260" s="161"/>
      <c r="J260" s="161"/>
      <c r="K260" s="149"/>
      <c r="L260" s="156"/>
      <c r="N260" s="149"/>
      <c r="O260" s="149"/>
    </row>
    <row r="261" spans="2:15" x14ac:dyDescent="0.3">
      <c r="B261" s="149"/>
      <c r="C261" s="156"/>
      <c r="D261" s="156"/>
      <c r="E261" s="156"/>
      <c r="F261" s="156"/>
      <c r="G261" s="161"/>
      <c r="H261" s="160"/>
      <c r="I261" s="161"/>
      <c r="J261" s="161"/>
      <c r="K261" s="149"/>
      <c r="L261" s="156"/>
      <c r="N261" s="149"/>
      <c r="O261" s="149"/>
    </row>
    <row r="262" spans="2:15" x14ac:dyDescent="0.3">
      <c r="B262" s="149"/>
      <c r="C262" s="156"/>
      <c r="D262" s="156"/>
      <c r="E262" s="156"/>
      <c r="F262" s="156"/>
      <c r="G262" s="161"/>
      <c r="H262" s="160"/>
      <c r="I262" s="161"/>
      <c r="J262" s="161"/>
      <c r="K262" s="149"/>
      <c r="L262" s="156"/>
      <c r="N262" s="149"/>
      <c r="O262" s="149"/>
    </row>
    <row r="263" spans="2:15" x14ac:dyDescent="0.3">
      <c r="B263" s="149"/>
      <c r="C263" s="156"/>
      <c r="D263" s="156"/>
      <c r="E263" s="156"/>
      <c r="F263" s="156"/>
      <c r="G263" s="161"/>
      <c r="H263" s="160"/>
      <c r="I263" s="161"/>
      <c r="J263" s="161"/>
      <c r="K263" s="149"/>
      <c r="L263" s="156"/>
      <c r="N263" s="149"/>
      <c r="O263" s="149"/>
    </row>
    <row r="264" spans="2:15" x14ac:dyDescent="0.3">
      <c r="B264" s="149"/>
      <c r="C264" s="156"/>
      <c r="D264" s="156"/>
      <c r="E264" s="156"/>
      <c r="F264" s="156"/>
      <c r="G264" s="161"/>
      <c r="H264" s="160"/>
      <c r="I264" s="161"/>
      <c r="J264" s="161"/>
      <c r="K264" s="149"/>
      <c r="L264" s="156"/>
      <c r="N264" s="149"/>
      <c r="O264" s="149"/>
    </row>
    <row r="265" spans="2:15" x14ac:dyDescent="0.3">
      <c r="B265" s="149"/>
      <c r="C265" s="156"/>
      <c r="D265" s="156"/>
      <c r="E265" s="156"/>
      <c r="F265" s="156"/>
      <c r="G265" s="161"/>
      <c r="H265" s="160"/>
      <c r="I265" s="161"/>
      <c r="J265" s="161"/>
      <c r="K265" s="149"/>
      <c r="L265" s="156"/>
      <c r="N265" s="149"/>
      <c r="O265" s="149"/>
    </row>
    <row r="266" spans="2:15" ht="15.6" x14ac:dyDescent="0.3">
      <c r="B266" s="150"/>
      <c r="C266" s="164"/>
      <c r="D266" s="164"/>
      <c r="E266" s="164"/>
      <c r="F266" s="164"/>
      <c r="G266" s="164"/>
      <c r="H266" s="155"/>
      <c r="I266" s="155"/>
      <c r="J266" s="155"/>
      <c r="K266" s="164"/>
      <c r="L266" s="150"/>
      <c r="N266" s="155"/>
      <c r="O266" s="155"/>
    </row>
    <row r="267" spans="2:15" x14ac:dyDescent="0.3"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N267" s="149"/>
      <c r="O267" s="149"/>
    </row>
    <row r="268" spans="2:15" ht="15.6" x14ac:dyDescent="0.3">
      <c r="B268" s="164"/>
      <c r="C268" s="149"/>
      <c r="D268" s="149"/>
      <c r="E268" s="149"/>
      <c r="F268" s="149"/>
      <c r="G268" s="149"/>
      <c r="H268" s="149"/>
      <c r="I268" s="149"/>
      <c r="J268" s="149"/>
      <c r="K268" s="149"/>
      <c r="L268" s="164"/>
      <c r="N268" s="149"/>
      <c r="O268" s="149"/>
    </row>
    <row r="269" spans="2:15" x14ac:dyDescent="0.3">
      <c r="B269" s="149"/>
      <c r="C269" s="156"/>
      <c r="D269" s="156"/>
      <c r="E269" s="156"/>
      <c r="F269" s="156"/>
      <c r="G269" s="161"/>
      <c r="H269" s="160"/>
      <c r="I269" s="161"/>
      <c r="J269" s="161"/>
      <c r="K269" s="149"/>
      <c r="L269" s="156"/>
      <c r="N269" s="149"/>
      <c r="O269" s="149"/>
    </row>
    <row r="270" spans="2:15" x14ac:dyDescent="0.3">
      <c r="B270" s="149"/>
      <c r="C270" s="156"/>
      <c r="D270" s="156"/>
      <c r="E270" s="156"/>
      <c r="F270" s="156"/>
      <c r="G270" s="161"/>
      <c r="H270" s="160"/>
      <c r="I270" s="161"/>
      <c r="J270" s="161"/>
      <c r="K270" s="149"/>
      <c r="L270" s="156"/>
      <c r="N270" s="149"/>
      <c r="O270" s="149"/>
    </row>
    <row r="271" spans="2:15" x14ac:dyDescent="0.3">
      <c r="B271" s="149"/>
      <c r="C271" s="156"/>
      <c r="D271" s="156"/>
      <c r="E271" s="156"/>
      <c r="F271" s="156"/>
      <c r="G271" s="161"/>
      <c r="H271" s="160"/>
      <c r="I271" s="161"/>
      <c r="J271" s="161"/>
      <c r="K271" s="149"/>
      <c r="L271" s="156"/>
      <c r="N271" s="149"/>
      <c r="O271" s="149"/>
    </row>
    <row r="272" spans="2:15" x14ac:dyDescent="0.3">
      <c r="B272" s="149"/>
      <c r="C272" s="156"/>
      <c r="D272" s="156"/>
      <c r="E272" s="156"/>
      <c r="F272" s="156"/>
      <c r="G272" s="161"/>
      <c r="H272" s="160"/>
      <c r="I272" s="161"/>
      <c r="J272" s="161"/>
      <c r="K272" s="149"/>
      <c r="L272" s="156"/>
      <c r="N272" s="149"/>
      <c r="O272" s="149"/>
    </row>
    <row r="273" spans="2:15" x14ac:dyDescent="0.3">
      <c r="B273" s="149"/>
      <c r="C273" s="156"/>
      <c r="D273" s="156"/>
      <c r="E273" s="156"/>
      <c r="F273" s="156"/>
      <c r="G273" s="161"/>
      <c r="H273" s="160"/>
      <c r="I273" s="161"/>
      <c r="J273" s="161"/>
      <c r="K273" s="149"/>
      <c r="L273" s="156"/>
      <c r="N273" s="149"/>
      <c r="O273" s="149"/>
    </row>
    <row r="274" spans="2:15" x14ac:dyDescent="0.3">
      <c r="B274" s="149"/>
      <c r="C274" s="156"/>
      <c r="D274" s="156"/>
      <c r="E274" s="156"/>
      <c r="F274" s="156"/>
      <c r="G274" s="161"/>
      <c r="H274" s="160"/>
      <c r="I274" s="161"/>
      <c r="J274" s="161"/>
      <c r="K274" s="149"/>
      <c r="L274" s="156"/>
      <c r="N274" s="149"/>
      <c r="O274" s="149"/>
    </row>
    <row r="275" spans="2:15" x14ac:dyDescent="0.3">
      <c r="B275" s="149"/>
      <c r="C275" s="156"/>
      <c r="D275" s="156"/>
      <c r="E275" s="156"/>
      <c r="F275" s="156"/>
      <c r="G275" s="161"/>
      <c r="H275" s="160"/>
      <c r="I275" s="161"/>
      <c r="J275" s="161"/>
      <c r="K275" s="149"/>
      <c r="L275" s="156"/>
      <c r="N275" s="149"/>
      <c r="O275" s="149"/>
    </row>
    <row r="276" spans="2:15" x14ac:dyDescent="0.3">
      <c r="B276" s="149"/>
      <c r="C276" s="156"/>
      <c r="D276" s="156"/>
      <c r="E276" s="156"/>
      <c r="F276" s="156"/>
      <c r="G276" s="161"/>
      <c r="H276" s="160"/>
      <c r="I276" s="161"/>
      <c r="J276" s="161"/>
      <c r="K276" s="149"/>
      <c r="L276" s="156"/>
      <c r="N276" s="149"/>
      <c r="O276" s="149"/>
    </row>
    <row r="277" spans="2:15" x14ac:dyDescent="0.3">
      <c r="B277" s="149"/>
      <c r="C277" s="156"/>
      <c r="D277" s="156"/>
      <c r="E277" s="156"/>
      <c r="F277" s="156"/>
      <c r="G277" s="161"/>
      <c r="H277" s="160"/>
      <c r="I277" s="161"/>
      <c r="J277" s="161"/>
      <c r="K277" s="149"/>
      <c r="L277" s="156"/>
      <c r="N277" s="149"/>
      <c r="O277" s="149"/>
    </row>
    <row r="278" spans="2:15" ht="15.6" x14ac:dyDescent="0.3">
      <c r="B278" s="150"/>
      <c r="C278" s="164"/>
      <c r="D278" s="164"/>
      <c r="E278" s="164"/>
      <c r="F278" s="164"/>
      <c r="G278" s="164"/>
      <c r="H278" s="155"/>
      <c r="I278" s="155"/>
      <c r="J278" s="155"/>
      <c r="K278" s="164"/>
      <c r="L278" s="150"/>
      <c r="N278" s="155"/>
      <c r="O278" s="155"/>
    </row>
    <row r="279" spans="2:15" x14ac:dyDescent="0.3"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N279" s="149"/>
      <c r="O279" s="149"/>
    </row>
    <row r="280" spans="2:15" ht="15.6" x14ac:dyDescent="0.3">
      <c r="B280" s="164"/>
      <c r="C280" s="149"/>
      <c r="D280" s="149"/>
      <c r="E280" s="149"/>
      <c r="F280" s="149"/>
      <c r="G280" s="149"/>
      <c r="H280" s="149"/>
      <c r="I280" s="149"/>
      <c r="J280" s="149"/>
      <c r="K280" s="149"/>
      <c r="L280" s="164"/>
      <c r="N280" s="149"/>
      <c r="O280" s="149"/>
    </row>
    <row r="281" spans="2:15" x14ac:dyDescent="0.3">
      <c r="B281" s="149"/>
      <c r="C281" s="156"/>
      <c r="D281" s="156"/>
      <c r="E281" s="156"/>
      <c r="F281" s="156"/>
      <c r="G281" s="161"/>
      <c r="H281" s="160"/>
      <c r="I281" s="161"/>
      <c r="J281" s="161"/>
      <c r="K281" s="149"/>
      <c r="L281" s="156"/>
      <c r="N281" s="149"/>
      <c r="O281" s="149"/>
    </row>
    <row r="282" spans="2:15" x14ac:dyDescent="0.3">
      <c r="B282" s="149"/>
      <c r="C282" s="156"/>
      <c r="D282" s="156"/>
      <c r="E282" s="156"/>
      <c r="F282" s="156"/>
      <c r="G282" s="161"/>
      <c r="H282" s="160"/>
      <c r="I282" s="161"/>
      <c r="J282" s="161"/>
      <c r="K282" s="149"/>
      <c r="L282" s="156"/>
      <c r="N282" s="149"/>
      <c r="O282" s="149"/>
    </row>
    <row r="283" spans="2:15" x14ac:dyDescent="0.3">
      <c r="B283" s="149"/>
      <c r="C283" s="156"/>
      <c r="D283" s="156"/>
      <c r="E283" s="156"/>
      <c r="F283" s="156"/>
      <c r="G283" s="161"/>
      <c r="H283" s="160"/>
      <c r="I283" s="161"/>
      <c r="J283" s="161"/>
      <c r="K283" s="149"/>
      <c r="L283" s="156"/>
      <c r="N283" s="149"/>
      <c r="O283" s="149"/>
    </row>
    <row r="284" spans="2:15" ht="15.6" x14ac:dyDescent="0.3">
      <c r="B284" s="150"/>
      <c r="C284" s="164"/>
      <c r="D284" s="164"/>
      <c r="E284" s="164"/>
      <c r="F284" s="164"/>
      <c r="G284" s="164"/>
      <c r="H284" s="155"/>
      <c r="I284" s="155"/>
      <c r="J284" s="155"/>
      <c r="K284" s="164"/>
      <c r="L284" s="150"/>
      <c r="N284" s="155"/>
      <c r="O284" s="155"/>
    </row>
    <row r="285" spans="2:15" x14ac:dyDescent="0.3"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N285" s="149"/>
      <c r="O285" s="149"/>
    </row>
    <row r="286" spans="2:15" ht="15.6" x14ac:dyDescent="0.3">
      <c r="B286" s="164"/>
      <c r="C286" s="149"/>
      <c r="D286" s="149"/>
      <c r="E286" s="149"/>
      <c r="F286" s="149"/>
      <c r="G286" s="149"/>
      <c r="H286" s="149"/>
      <c r="I286" s="149"/>
      <c r="J286" s="149"/>
      <c r="K286" s="149"/>
      <c r="L286" s="164"/>
      <c r="N286" s="149"/>
      <c r="O286" s="149"/>
    </row>
    <row r="287" spans="2:15" x14ac:dyDescent="0.3">
      <c r="B287" s="149"/>
      <c r="C287" s="156"/>
      <c r="D287" s="156"/>
      <c r="E287" s="156"/>
      <c r="F287" s="156"/>
      <c r="G287" s="161"/>
      <c r="H287" s="160"/>
      <c r="I287" s="161"/>
      <c r="J287" s="161"/>
      <c r="K287" s="149"/>
      <c r="L287" s="156"/>
      <c r="N287" s="149"/>
      <c r="O287" s="149"/>
    </row>
    <row r="288" spans="2:15" x14ac:dyDescent="0.3">
      <c r="B288" s="149"/>
      <c r="C288" s="156"/>
      <c r="D288" s="156"/>
      <c r="E288" s="156"/>
      <c r="F288" s="156"/>
      <c r="G288" s="161"/>
      <c r="H288" s="160"/>
      <c r="I288" s="161"/>
      <c r="J288" s="161"/>
      <c r="K288" s="149"/>
      <c r="L288" s="156"/>
      <c r="N288" s="149"/>
      <c r="O288" s="149"/>
    </row>
    <row r="289" spans="2:15" x14ac:dyDescent="0.3">
      <c r="B289" s="149"/>
      <c r="C289" s="156"/>
      <c r="D289" s="156"/>
      <c r="E289" s="156"/>
      <c r="F289" s="156"/>
      <c r="G289" s="161"/>
      <c r="H289" s="160"/>
      <c r="I289" s="161"/>
      <c r="J289" s="161"/>
      <c r="K289" s="149"/>
      <c r="L289" s="156"/>
      <c r="N289" s="149"/>
      <c r="O289" s="149"/>
    </row>
    <row r="290" spans="2:15" x14ac:dyDescent="0.3">
      <c r="B290" s="149"/>
      <c r="C290" s="156"/>
      <c r="D290" s="156"/>
      <c r="E290" s="156"/>
      <c r="F290" s="156"/>
      <c r="G290" s="161"/>
      <c r="H290" s="160"/>
      <c r="I290" s="161"/>
      <c r="J290" s="161"/>
      <c r="K290" s="149"/>
      <c r="L290" s="156"/>
      <c r="N290" s="149"/>
      <c r="O290" s="149"/>
    </row>
    <row r="291" spans="2:15" x14ac:dyDescent="0.3">
      <c r="B291" s="149"/>
      <c r="C291" s="156"/>
      <c r="D291" s="156"/>
      <c r="E291" s="156"/>
      <c r="F291" s="156"/>
      <c r="G291" s="161"/>
      <c r="H291" s="160"/>
      <c r="I291" s="161"/>
      <c r="J291" s="161"/>
      <c r="K291" s="149"/>
      <c r="L291" s="156"/>
      <c r="N291" s="149"/>
      <c r="O291" s="149"/>
    </row>
    <row r="292" spans="2:15" ht="15.6" x14ac:dyDescent="0.3">
      <c r="B292" s="150"/>
      <c r="C292" s="164"/>
      <c r="D292" s="164"/>
      <c r="E292" s="164"/>
      <c r="F292" s="164"/>
      <c r="G292" s="164"/>
      <c r="H292" s="155"/>
      <c r="I292" s="155"/>
      <c r="J292" s="155"/>
      <c r="K292" s="164"/>
      <c r="L292" s="150"/>
      <c r="N292" s="155"/>
      <c r="O292" s="155"/>
    </row>
    <row r="293" spans="2:15" x14ac:dyDescent="0.3"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N293" s="149"/>
      <c r="O293" s="149"/>
    </row>
    <row r="294" spans="2:15" ht="25.8" x14ac:dyDescent="0.3">
      <c r="B294" s="153"/>
      <c r="C294" s="153"/>
      <c r="D294" s="153"/>
      <c r="E294" s="153"/>
      <c r="F294" s="153"/>
      <c r="G294" s="153"/>
      <c r="H294" s="151"/>
      <c r="I294" s="151"/>
      <c r="J294" s="151"/>
      <c r="K294" s="166"/>
      <c r="L294" s="152"/>
      <c r="N294" s="149"/>
      <c r="O294" s="149"/>
    </row>
    <row r="295" spans="2:15" x14ac:dyDescent="0.3"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N295" s="149"/>
      <c r="O295" s="149"/>
    </row>
    <row r="296" spans="2:15" x14ac:dyDescent="0.3"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N296" s="149"/>
      <c r="O296" s="149"/>
    </row>
    <row r="297" spans="2:15" x14ac:dyDescent="0.3">
      <c r="B297" s="150"/>
      <c r="C297" s="156"/>
      <c r="D297" s="156"/>
      <c r="E297" s="150"/>
      <c r="F297" s="156"/>
      <c r="G297" s="161"/>
      <c r="H297" s="160"/>
      <c r="I297" s="161"/>
      <c r="J297" s="161"/>
      <c r="K297" s="149"/>
      <c r="N297" s="149"/>
      <c r="O297" s="149"/>
    </row>
    <row r="298" spans="2:15" x14ac:dyDescent="0.3"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N298" s="149"/>
      <c r="O298" s="149"/>
    </row>
    <row r="299" spans="2:15" ht="21" x14ac:dyDescent="0.3">
      <c r="B299" s="153"/>
      <c r="C299" s="167"/>
      <c r="D299" s="167"/>
      <c r="E299" s="167"/>
      <c r="F299" s="167"/>
      <c r="G299" s="167"/>
      <c r="H299" s="151"/>
      <c r="I299" s="151"/>
      <c r="J299" s="151"/>
      <c r="K299" s="166"/>
      <c r="N299" s="149"/>
      <c r="O299" s="149"/>
    </row>
    <row r="300" spans="2:15" x14ac:dyDescent="0.3"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N300" s="149"/>
      <c r="O300" s="149"/>
    </row>
    <row r="301" spans="2:15" x14ac:dyDescent="0.3">
      <c r="B301" s="149"/>
      <c r="C301" s="149"/>
      <c r="D301" s="149"/>
      <c r="E301" s="149"/>
      <c r="F301" s="149"/>
      <c r="G301" s="149"/>
      <c r="H301" s="149"/>
      <c r="I301" s="149"/>
      <c r="J301" s="149"/>
      <c r="K301" s="149"/>
      <c r="N301" s="149"/>
      <c r="O301" s="149"/>
    </row>
    <row r="302" spans="2:15" ht="15.6" x14ac:dyDescent="0.3">
      <c r="B302" s="164"/>
      <c r="C302" s="149"/>
      <c r="D302" s="149"/>
      <c r="E302" s="149"/>
      <c r="F302" s="149"/>
      <c r="G302" s="149"/>
      <c r="H302" s="149"/>
      <c r="I302" s="149"/>
      <c r="J302" s="149"/>
      <c r="K302" s="149"/>
      <c r="N302" s="149"/>
      <c r="O302" s="149"/>
    </row>
    <row r="303" spans="2:15" x14ac:dyDescent="0.3">
      <c r="B303" s="150"/>
      <c r="C303" s="149"/>
      <c r="D303" s="149"/>
      <c r="E303" s="149"/>
      <c r="F303" s="156"/>
      <c r="G303" s="160"/>
      <c r="H303" s="160"/>
      <c r="I303" s="161"/>
      <c r="J303" s="161"/>
      <c r="K303" s="149"/>
      <c r="N303" s="149"/>
      <c r="O303" s="149"/>
    </row>
    <row r="304" spans="2:15" x14ac:dyDescent="0.3">
      <c r="B304" s="149"/>
      <c r="C304" s="149"/>
      <c r="D304" s="149"/>
      <c r="E304" s="149"/>
      <c r="F304" s="149"/>
      <c r="G304" s="149"/>
      <c r="H304" s="149"/>
      <c r="I304" s="149"/>
      <c r="J304" s="149"/>
      <c r="K304" s="149"/>
      <c r="N304" s="149"/>
      <c r="O304" s="149"/>
    </row>
    <row r="305" spans="2:15" ht="25.8" x14ac:dyDescent="0.3">
      <c r="B305" s="162"/>
      <c r="C305" s="162"/>
      <c r="D305" s="162"/>
      <c r="E305" s="162"/>
      <c r="F305" s="162"/>
      <c r="G305" s="162"/>
      <c r="H305" s="151"/>
      <c r="I305" s="151"/>
      <c r="J305" s="151"/>
      <c r="K305" s="151"/>
      <c r="N305" s="149"/>
      <c r="O305" s="149"/>
    </row>
    <row r="306" spans="2:15" x14ac:dyDescent="0.3">
      <c r="B306" s="149"/>
      <c r="C306" s="149"/>
      <c r="D306" s="149"/>
      <c r="E306" s="149"/>
      <c r="F306" s="149"/>
      <c r="G306" s="149"/>
      <c r="H306" s="149"/>
      <c r="I306" s="149"/>
      <c r="J306" s="149"/>
      <c r="K306" s="149"/>
      <c r="N306" s="149"/>
      <c r="O306" s="149"/>
    </row>
    <row r="307" spans="2:15" x14ac:dyDescent="0.3">
      <c r="B307" s="149"/>
      <c r="C307" s="149"/>
      <c r="D307" s="149"/>
      <c r="E307" s="149"/>
      <c r="F307" s="149"/>
      <c r="G307" s="149"/>
      <c r="H307" s="149"/>
      <c r="I307" s="149"/>
      <c r="J307" s="149"/>
      <c r="K307" s="149"/>
      <c r="N307" s="149"/>
      <c r="O307" s="149"/>
    </row>
    <row r="308" spans="2:15" ht="15.6" x14ac:dyDescent="0.3">
      <c r="B308" s="164"/>
      <c r="C308" s="149"/>
      <c r="D308" s="149"/>
      <c r="E308" s="149"/>
      <c r="F308" s="149"/>
      <c r="G308" s="149"/>
      <c r="H308" s="149"/>
      <c r="I308" s="149"/>
      <c r="J308" s="149"/>
      <c r="K308" s="149"/>
      <c r="N308" s="149"/>
      <c r="O308" s="149"/>
    </row>
    <row r="309" spans="2:15" x14ac:dyDescent="0.3">
      <c r="B309" s="149"/>
      <c r="C309" s="156"/>
      <c r="D309" s="156"/>
      <c r="E309" s="149"/>
      <c r="F309" s="149"/>
      <c r="G309" s="161"/>
      <c r="H309" s="160"/>
      <c r="I309" s="161"/>
      <c r="J309" s="161"/>
      <c r="K309" s="149"/>
      <c r="N309" s="149"/>
      <c r="O309" s="149"/>
    </row>
    <row r="310" spans="2:15" x14ac:dyDescent="0.3">
      <c r="B310" s="149"/>
      <c r="C310" s="156"/>
      <c r="D310" s="156"/>
      <c r="E310" s="149"/>
      <c r="F310" s="156"/>
      <c r="G310" s="160"/>
      <c r="H310" s="160"/>
      <c r="I310" s="161"/>
      <c r="J310" s="161"/>
      <c r="K310" s="149"/>
      <c r="N310" s="149"/>
      <c r="O310" s="149"/>
    </row>
    <row r="311" spans="2:15" ht="15.6" x14ac:dyDescent="0.3">
      <c r="B311" s="150"/>
      <c r="C311" s="164"/>
      <c r="D311" s="164"/>
      <c r="E311" s="164"/>
      <c r="F311" s="164"/>
      <c r="G311" s="164"/>
      <c r="H311" s="155"/>
      <c r="I311" s="155"/>
      <c r="J311" s="155"/>
      <c r="K311" s="149"/>
      <c r="N311" s="149"/>
      <c r="O311" s="149"/>
    </row>
    <row r="312" spans="2:15" x14ac:dyDescent="0.3">
      <c r="B312" s="149"/>
      <c r="C312" s="149"/>
      <c r="D312" s="149"/>
      <c r="E312" s="149"/>
      <c r="F312" s="149"/>
      <c r="G312" s="149"/>
      <c r="H312" s="149"/>
      <c r="I312" s="149"/>
      <c r="J312" s="149"/>
      <c r="K312" s="149"/>
      <c r="N312" s="149"/>
      <c r="O312" s="149"/>
    </row>
    <row r="313" spans="2:15" x14ac:dyDescent="0.3">
      <c r="B313" s="149"/>
      <c r="C313" s="149"/>
      <c r="D313" s="149"/>
      <c r="E313" s="149"/>
      <c r="F313" s="149"/>
      <c r="G313" s="149"/>
      <c r="H313" s="149"/>
      <c r="I313" s="149"/>
      <c r="J313" s="149"/>
      <c r="K313" s="149"/>
      <c r="L313" s="149"/>
      <c r="N313" s="149"/>
      <c r="O313" s="149"/>
    </row>
    <row r="314" spans="2:15" ht="25.8" x14ac:dyDescent="0.3">
      <c r="B314" s="162"/>
      <c r="C314" s="162"/>
      <c r="D314" s="162"/>
      <c r="E314" s="162"/>
      <c r="F314" s="162"/>
      <c r="G314" s="162"/>
      <c r="H314" s="151"/>
      <c r="I314" s="151"/>
      <c r="J314" s="151"/>
      <c r="K314" s="151"/>
      <c r="L314" s="152"/>
      <c r="N314" s="149"/>
      <c r="O314" s="149"/>
    </row>
    <row r="315" spans="2:15" ht="25.8" x14ac:dyDescent="0.3">
      <c r="B315" s="168"/>
      <c r="C315" s="168"/>
      <c r="D315" s="168"/>
      <c r="E315" s="168"/>
      <c r="F315" s="168"/>
      <c r="G315" s="168"/>
      <c r="H315" s="151"/>
      <c r="I315" s="151"/>
      <c r="J315" s="151"/>
      <c r="K315" s="151"/>
      <c r="L315" s="152"/>
      <c r="N315" s="149"/>
      <c r="O315" s="149"/>
    </row>
    <row r="316" spans="2:15" ht="25.8" x14ac:dyDescent="0.3">
      <c r="B316" s="162"/>
      <c r="C316" s="162"/>
      <c r="D316" s="162"/>
      <c r="E316" s="162"/>
      <c r="F316" s="162"/>
      <c r="G316" s="162"/>
      <c r="H316" s="151"/>
      <c r="I316" s="151"/>
      <c r="J316" s="151"/>
      <c r="K316" s="151"/>
      <c r="L316" s="152"/>
      <c r="N316" s="149"/>
      <c r="O316" s="149"/>
    </row>
    <row r="317" spans="2:15" ht="25.8" x14ac:dyDescent="0.3">
      <c r="B317" s="168"/>
      <c r="C317" s="168"/>
      <c r="D317" s="168"/>
      <c r="E317" s="168"/>
      <c r="F317" s="168"/>
      <c r="G317" s="168"/>
      <c r="H317" s="151"/>
      <c r="I317" s="151"/>
      <c r="J317" s="151"/>
      <c r="K317" s="151"/>
      <c r="L317" s="152"/>
      <c r="N317" s="149"/>
      <c r="O317" s="149"/>
    </row>
    <row r="318" spans="2:15" ht="25.8" x14ac:dyDescent="0.3">
      <c r="B318" s="162"/>
      <c r="C318" s="162"/>
      <c r="D318" s="162"/>
      <c r="E318" s="162"/>
      <c r="F318" s="162"/>
      <c r="G318" s="162"/>
      <c r="H318" s="151"/>
      <c r="I318" s="151"/>
      <c r="J318" s="151"/>
      <c r="K318" s="151"/>
      <c r="L318" s="152"/>
      <c r="N318" s="149"/>
      <c r="O318" s="149"/>
    </row>
    <row r="319" spans="2:15" ht="25.8" x14ac:dyDescent="0.3">
      <c r="B319" s="168"/>
      <c r="C319" s="168"/>
      <c r="D319" s="168"/>
      <c r="E319" s="168"/>
      <c r="F319" s="168"/>
      <c r="G319" s="168"/>
      <c r="H319" s="151"/>
      <c r="I319" s="151"/>
      <c r="J319" s="151"/>
      <c r="K319" s="151"/>
      <c r="L319" s="152"/>
      <c r="N319" s="149"/>
      <c r="O319" s="149"/>
    </row>
    <row r="320" spans="2:15" ht="25.8" x14ac:dyDescent="0.3">
      <c r="B320" s="168"/>
      <c r="C320" s="168"/>
      <c r="D320" s="168"/>
      <c r="E320" s="168"/>
      <c r="F320" s="168"/>
      <c r="G320" s="168"/>
      <c r="H320" s="151"/>
      <c r="I320" s="151"/>
      <c r="J320" s="151"/>
      <c r="K320" s="151"/>
      <c r="L320" s="152"/>
      <c r="N320" s="149"/>
      <c r="O320" s="149"/>
    </row>
    <row r="321" spans="1:15" ht="25.8" x14ac:dyDescent="0.3">
      <c r="B321" s="162"/>
      <c r="C321" s="162"/>
      <c r="D321" s="162"/>
      <c r="E321" s="162"/>
      <c r="F321" s="162"/>
      <c r="G321" s="162"/>
      <c r="H321" s="151"/>
      <c r="I321" s="151"/>
      <c r="J321" s="151"/>
      <c r="K321" s="151"/>
      <c r="L321" s="152"/>
      <c r="N321" s="149"/>
      <c r="O321" s="149"/>
    </row>
    <row r="322" spans="1:15" x14ac:dyDescent="0.3">
      <c r="B322" s="149"/>
      <c r="C322" s="149"/>
      <c r="D322" s="149"/>
      <c r="E322" s="149"/>
      <c r="F322" s="149"/>
      <c r="G322" s="149"/>
      <c r="H322" s="149"/>
      <c r="I322" s="149"/>
      <c r="J322" s="149"/>
      <c r="K322" s="149"/>
      <c r="L322" s="149"/>
      <c r="N322" s="149"/>
      <c r="O322" s="149"/>
    </row>
    <row r="323" spans="1:15" x14ac:dyDescent="0.3">
      <c r="B323" s="149"/>
      <c r="C323" s="149"/>
      <c r="D323" s="149"/>
      <c r="E323" s="149"/>
      <c r="F323" s="149"/>
      <c r="G323" s="149"/>
      <c r="H323" s="149"/>
      <c r="I323" s="149"/>
      <c r="J323" s="149"/>
      <c r="K323" s="149"/>
      <c r="L323" s="149"/>
      <c r="N323" s="149"/>
      <c r="O323" s="149"/>
    </row>
    <row r="324" spans="1:15" x14ac:dyDescent="0.3">
      <c r="A324" s="169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49"/>
      <c r="N324" s="149"/>
      <c r="O324" s="149"/>
    </row>
    <row r="325" spans="1:15" x14ac:dyDescent="0.3">
      <c r="B325" s="149"/>
      <c r="C325" s="149"/>
      <c r="D325" s="149"/>
      <c r="E325" s="149"/>
      <c r="F325" s="149"/>
      <c r="G325" s="149"/>
      <c r="H325" s="149"/>
      <c r="I325" s="149"/>
      <c r="J325" s="149"/>
      <c r="K325" s="149"/>
      <c r="L325" s="149"/>
      <c r="N325" s="149"/>
      <c r="O325" s="149"/>
    </row>
    <row r="326" spans="1:15" x14ac:dyDescent="0.3">
      <c r="B326" s="149"/>
      <c r="C326" s="149"/>
      <c r="D326" s="149"/>
      <c r="E326" s="149"/>
      <c r="F326" s="149"/>
      <c r="G326" s="149"/>
      <c r="H326" s="149"/>
      <c r="I326" s="149"/>
      <c r="J326" s="149"/>
      <c r="K326" s="149"/>
      <c r="L326" s="149"/>
      <c r="N326" s="149"/>
      <c r="O326" s="149"/>
    </row>
    <row r="327" spans="1:15" x14ac:dyDescent="0.3">
      <c r="B327" s="149"/>
      <c r="C327" s="149"/>
      <c r="D327" s="149"/>
      <c r="E327" s="149"/>
      <c r="F327" s="149"/>
      <c r="G327" s="149"/>
      <c r="H327" s="149"/>
      <c r="I327" s="149"/>
      <c r="J327" s="149"/>
      <c r="K327" s="149"/>
      <c r="L327" s="149"/>
      <c r="N327" s="149"/>
      <c r="O327" s="149"/>
    </row>
    <row r="328" spans="1:15" x14ac:dyDescent="0.3">
      <c r="B328" s="149"/>
      <c r="C328" s="149"/>
      <c r="D328" s="149"/>
      <c r="E328" s="149"/>
      <c r="F328" s="149"/>
      <c r="G328" s="149"/>
      <c r="H328" s="149"/>
      <c r="I328" s="149"/>
      <c r="J328" s="149"/>
      <c r="K328" s="149"/>
      <c r="L328" s="149"/>
      <c r="N328" s="149"/>
      <c r="O328" s="149"/>
    </row>
    <row r="329" spans="1:15" x14ac:dyDescent="0.3">
      <c r="B329" s="149"/>
      <c r="C329" s="149"/>
      <c r="D329" s="149"/>
      <c r="E329" s="149"/>
      <c r="F329" s="149"/>
      <c r="G329" s="149"/>
      <c r="H329" s="149"/>
      <c r="I329" s="149"/>
      <c r="J329" s="149"/>
      <c r="K329" s="149"/>
      <c r="L329" s="149"/>
      <c r="N329" s="149"/>
      <c r="O329" s="149"/>
    </row>
    <row r="330" spans="1:15" x14ac:dyDescent="0.3">
      <c r="B330" s="149"/>
      <c r="C330" s="149"/>
      <c r="D330" s="149"/>
      <c r="E330" s="149"/>
      <c r="F330" s="149"/>
      <c r="G330" s="149"/>
      <c r="H330" s="149"/>
      <c r="I330" s="149"/>
      <c r="J330" s="149"/>
      <c r="K330" s="149"/>
      <c r="L330" s="149"/>
      <c r="N330" s="149"/>
      <c r="O330" s="149"/>
    </row>
    <row r="331" spans="1:15" x14ac:dyDescent="0.3">
      <c r="B331" s="149"/>
      <c r="C331" s="149"/>
      <c r="D331" s="149"/>
      <c r="E331" s="149"/>
      <c r="F331" s="149"/>
      <c r="G331" s="149"/>
      <c r="H331" s="149"/>
      <c r="I331" s="149"/>
      <c r="J331" s="149"/>
      <c r="K331" s="149"/>
      <c r="L331" s="149"/>
      <c r="N331" s="149"/>
      <c r="O331" s="149"/>
    </row>
    <row r="332" spans="1:15" x14ac:dyDescent="0.3">
      <c r="B332" s="149"/>
      <c r="C332" s="149"/>
      <c r="D332" s="149"/>
      <c r="E332" s="149"/>
      <c r="F332" s="149"/>
      <c r="G332" s="149"/>
      <c r="H332" s="149"/>
      <c r="I332" s="149"/>
      <c r="J332" s="149"/>
      <c r="K332" s="149"/>
      <c r="L332" s="149"/>
      <c r="N332" s="149"/>
      <c r="O332" s="149"/>
    </row>
    <row r="333" spans="1:15" x14ac:dyDescent="0.3">
      <c r="B333" s="149"/>
      <c r="C333" s="149"/>
      <c r="D333" s="149"/>
      <c r="E333" s="149"/>
      <c r="F333" s="149"/>
      <c r="G333" s="149"/>
      <c r="H333" s="149"/>
      <c r="I333" s="149"/>
      <c r="J333" s="149"/>
      <c r="K333" s="149"/>
      <c r="L333" s="149"/>
      <c r="N333" s="149"/>
      <c r="O333" s="149"/>
    </row>
    <row r="334" spans="1:15" x14ac:dyDescent="0.3">
      <c r="B334" s="149"/>
      <c r="C334" s="149"/>
      <c r="D334" s="149"/>
      <c r="E334" s="149"/>
      <c r="F334" s="149"/>
      <c r="G334" s="149"/>
      <c r="H334" s="149"/>
      <c r="I334" s="149"/>
      <c r="J334" s="149"/>
      <c r="K334" s="149"/>
      <c r="L334" s="149"/>
      <c r="N334" s="149"/>
      <c r="O334" s="149"/>
    </row>
    <row r="335" spans="1:15" x14ac:dyDescent="0.3">
      <c r="B335" s="149"/>
      <c r="C335" s="149"/>
      <c r="D335" s="149"/>
      <c r="E335" s="149"/>
      <c r="F335" s="149"/>
      <c r="G335" s="149"/>
      <c r="H335" s="149"/>
      <c r="I335" s="149"/>
      <c r="J335" s="149"/>
      <c r="K335" s="149"/>
      <c r="L335" s="149"/>
      <c r="N335" s="149"/>
      <c r="O335" s="149"/>
    </row>
    <row r="336" spans="1:15" x14ac:dyDescent="0.3">
      <c r="B336" s="149"/>
      <c r="C336" s="149"/>
      <c r="D336" s="149"/>
      <c r="E336" s="149"/>
      <c r="F336" s="149"/>
      <c r="G336" s="149"/>
      <c r="H336" s="149"/>
      <c r="I336" s="149"/>
      <c r="J336" s="149"/>
      <c r="K336" s="149"/>
      <c r="L336" s="149"/>
      <c r="N336" s="149"/>
      <c r="O336" s="149"/>
    </row>
    <row r="337" spans="2:15" x14ac:dyDescent="0.3">
      <c r="B337" s="149"/>
      <c r="C337" s="149"/>
      <c r="D337" s="149"/>
      <c r="E337" s="149"/>
      <c r="F337" s="149"/>
      <c r="G337" s="149"/>
      <c r="H337" s="149"/>
      <c r="I337" s="149"/>
      <c r="J337" s="149"/>
      <c r="K337" s="149"/>
      <c r="L337" s="149"/>
      <c r="N337" s="149"/>
      <c r="O337" s="149"/>
    </row>
    <row r="338" spans="2:15" x14ac:dyDescent="0.3">
      <c r="B338" s="149"/>
      <c r="C338" s="149"/>
      <c r="D338" s="149"/>
      <c r="E338" s="149"/>
      <c r="F338" s="149"/>
      <c r="G338" s="149"/>
      <c r="H338" s="149"/>
      <c r="I338" s="149"/>
      <c r="J338" s="149"/>
      <c r="K338" s="149"/>
      <c r="L338" s="149"/>
      <c r="N338" s="149"/>
      <c r="O338" s="149"/>
    </row>
    <row r="339" spans="2:15" x14ac:dyDescent="0.3">
      <c r="B339" s="149"/>
      <c r="C339" s="149"/>
      <c r="D339" s="149"/>
      <c r="E339" s="149"/>
      <c r="F339" s="149"/>
      <c r="G339" s="149"/>
      <c r="H339" s="149"/>
      <c r="I339" s="149"/>
      <c r="J339" s="149"/>
      <c r="K339" s="149"/>
      <c r="L339" s="149"/>
      <c r="N339" s="149"/>
      <c r="O339" s="149"/>
    </row>
    <row r="340" spans="2:15" x14ac:dyDescent="0.3">
      <c r="B340" s="149"/>
      <c r="C340" s="149"/>
      <c r="D340" s="149"/>
      <c r="E340" s="149"/>
      <c r="F340" s="149"/>
      <c r="G340" s="149"/>
      <c r="H340" s="149"/>
      <c r="I340" s="149"/>
      <c r="J340" s="149"/>
      <c r="K340" s="149"/>
      <c r="L340" s="149"/>
      <c r="N340" s="149"/>
      <c r="O340" s="149"/>
    </row>
    <row r="341" spans="2:15" x14ac:dyDescent="0.3">
      <c r="B341" s="149"/>
      <c r="C341" s="149"/>
      <c r="D341" s="149"/>
      <c r="E341" s="149"/>
      <c r="F341" s="149"/>
      <c r="G341" s="149"/>
      <c r="H341" s="149"/>
      <c r="I341" s="149"/>
      <c r="J341" s="149"/>
      <c r="K341" s="149"/>
      <c r="L341" s="149"/>
      <c r="N341" s="149"/>
      <c r="O341" s="149"/>
    </row>
    <row r="342" spans="2:15" x14ac:dyDescent="0.3">
      <c r="B342" s="149"/>
      <c r="C342" s="149"/>
      <c r="D342" s="149"/>
      <c r="E342" s="149"/>
      <c r="F342" s="149"/>
      <c r="G342" s="149"/>
      <c r="H342" s="149"/>
      <c r="I342" s="149"/>
      <c r="J342" s="149"/>
      <c r="K342" s="149"/>
      <c r="L342" s="149"/>
      <c r="N342" s="149"/>
      <c r="O342" s="149"/>
    </row>
    <row r="343" spans="2:15" x14ac:dyDescent="0.3">
      <c r="B343" s="149"/>
      <c r="C343" s="149"/>
      <c r="D343" s="149"/>
      <c r="E343" s="149"/>
      <c r="F343" s="149"/>
      <c r="G343" s="149"/>
      <c r="H343" s="149"/>
      <c r="I343" s="149"/>
      <c r="J343" s="149"/>
      <c r="K343" s="149"/>
      <c r="L343" s="149"/>
      <c r="N343" s="149"/>
      <c r="O343" s="149"/>
    </row>
    <row r="344" spans="2:15" x14ac:dyDescent="0.3">
      <c r="B344" s="149"/>
      <c r="C344" s="149"/>
      <c r="D344" s="149"/>
      <c r="E344" s="149"/>
      <c r="F344" s="149"/>
      <c r="G344" s="149"/>
      <c r="H344" s="149"/>
      <c r="I344" s="149"/>
      <c r="J344" s="149"/>
      <c r="K344" s="149"/>
      <c r="L344" s="149"/>
      <c r="N344" s="149"/>
      <c r="O344" s="149"/>
    </row>
    <row r="345" spans="2:15" x14ac:dyDescent="0.3">
      <c r="B345" s="149"/>
      <c r="C345" s="149"/>
      <c r="D345" s="149"/>
      <c r="E345" s="149"/>
      <c r="F345" s="149"/>
      <c r="G345" s="149"/>
      <c r="H345" s="149"/>
      <c r="I345" s="149"/>
      <c r="J345" s="149"/>
      <c r="K345" s="149"/>
      <c r="L345" s="149"/>
      <c r="N345" s="149"/>
      <c r="O345" s="149"/>
    </row>
    <row r="346" spans="2:15" x14ac:dyDescent="0.3">
      <c r="B346" s="149"/>
      <c r="C346" s="149"/>
      <c r="D346" s="149"/>
      <c r="E346" s="149"/>
      <c r="F346" s="149"/>
      <c r="G346" s="149"/>
      <c r="H346" s="149"/>
      <c r="I346" s="149"/>
      <c r="J346" s="149"/>
      <c r="K346" s="149"/>
      <c r="L346" s="149"/>
      <c r="N346" s="149"/>
      <c r="O346" s="149"/>
    </row>
    <row r="347" spans="2:15" x14ac:dyDescent="0.3">
      <c r="B347" s="149"/>
      <c r="C347" s="149"/>
      <c r="D347" s="149"/>
      <c r="E347" s="149"/>
      <c r="F347" s="149"/>
      <c r="G347" s="149"/>
      <c r="H347" s="149"/>
      <c r="I347" s="149"/>
      <c r="J347" s="149"/>
      <c r="K347" s="149"/>
      <c r="L347" s="149"/>
      <c r="N347" s="149"/>
      <c r="O347" s="149"/>
    </row>
    <row r="348" spans="2:15" x14ac:dyDescent="0.3">
      <c r="B348" s="149"/>
      <c r="C348" s="149"/>
      <c r="D348" s="149"/>
      <c r="E348" s="149"/>
      <c r="F348" s="149"/>
      <c r="G348" s="149"/>
      <c r="H348" s="149"/>
      <c r="I348" s="149"/>
      <c r="J348" s="149"/>
      <c r="K348" s="149"/>
      <c r="L348" s="149"/>
      <c r="N348" s="149"/>
      <c r="O348" s="149"/>
    </row>
    <row r="349" spans="2:15" x14ac:dyDescent="0.3">
      <c r="B349" s="149"/>
      <c r="C349" s="149"/>
      <c r="D349" s="149"/>
      <c r="E349" s="149"/>
      <c r="F349" s="149"/>
      <c r="G349" s="149"/>
      <c r="H349" s="149"/>
      <c r="I349" s="149"/>
      <c r="J349" s="149"/>
      <c r="K349" s="149"/>
      <c r="L349" s="149"/>
      <c r="N349" s="149"/>
      <c r="O349" s="149"/>
    </row>
    <row r="350" spans="2:15" x14ac:dyDescent="0.3">
      <c r="B350" s="149"/>
      <c r="C350" s="149"/>
      <c r="D350" s="149"/>
      <c r="E350" s="149"/>
      <c r="F350" s="149"/>
      <c r="G350" s="149"/>
      <c r="H350" s="149"/>
      <c r="I350" s="149"/>
      <c r="J350" s="149"/>
      <c r="K350" s="149"/>
      <c r="L350" s="149"/>
      <c r="N350" s="149"/>
      <c r="O350" s="149"/>
    </row>
    <row r="351" spans="2:15" x14ac:dyDescent="0.3">
      <c r="B351" s="149"/>
      <c r="C351" s="149"/>
      <c r="D351" s="149"/>
      <c r="E351" s="149"/>
      <c r="F351" s="149"/>
      <c r="G351" s="149"/>
      <c r="H351" s="149"/>
      <c r="I351" s="149"/>
      <c r="J351" s="149"/>
      <c r="K351" s="149"/>
      <c r="L351" s="149"/>
      <c r="N351" s="149"/>
      <c r="O351" s="149"/>
    </row>
    <row r="352" spans="2:15" x14ac:dyDescent="0.3">
      <c r="B352" s="149"/>
      <c r="C352" s="149"/>
      <c r="D352" s="149"/>
      <c r="E352" s="149"/>
      <c r="F352" s="149"/>
      <c r="G352" s="149"/>
      <c r="H352" s="149"/>
      <c r="I352" s="149"/>
      <c r="J352" s="149"/>
      <c r="K352" s="149"/>
      <c r="L352" s="149"/>
      <c r="N352" s="149"/>
      <c r="O352" s="149"/>
    </row>
    <row r="353" spans="2:15" x14ac:dyDescent="0.3">
      <c r="B353" s="149"/>
      <c r="C353" s="149"/>
      <c r="D353" s="149"/>
      <c r="E353" s="149"/>
      <c r="F353" s="149"/>
      <c r="G353" s="149"/>
      <c r="H353" s="149"/>
      <c r="I353" s="149"/>
      <c r="J353" s="149"/>
      <c r="K353" s="149"/>
      <c r="L353" s="149"/>
      <c r="N353" s="149"/>
      <c r="O353" s="149"/>
    </row>
    <row r="354" spans="2:15" x14ac:dyDescent="0.3">
      <c r="B354" s="149"/>
      <c r="C354" s="149"/>
      <c r="D354" s="149"/>
      <c r="E354" s="149"/>
      <c r="F354" s="149"/>
      <c r="G354" s="149"/>
      <c r="H354" s="149"/>
      <c r="I354" s="149"/>
      <c r="J354" s="149"/>
      <c r="K354" s="149"/>
      <c r="L354" s="149"/>
      <c r="N354" s="149"/>
      <c r="O354" s="149"/>
    </row>
    <row r="355" spans="2:15" x14ac:dyDescent="0.3">
      <c r="B355" s="149"/>
      <c r="C355" s="149"/>
      <c r="D355" s="149"/>
      <c r="E355" s="149"/>
      <c r="F355" s="149"/>
      <c r="G355" s="149"/>
      <c r="H355" s="149"/>
      <c r="I355" s="149"/>
      <c r="J355" s="149"/>
      <c r="K355" s="149"/>
      <c r="L355" s="149"/>
      <c r="N355" s="149"/>
      <c r="O355" s="149"/>
    </row>
    <row r="356" spans="2:15" x14ac:dyDescent="0.3">
      <c r="B356" s="149"/>
      <c r="C356" s="149"/>
      <c r="D356" s="149"/>
      <c r="E356" s="149"/>
      <c r="F356" s="149"/>
      <c r="G356" s="149"/>
      <c r="H356" s="149"/>
      <c r="I356" s="149"/>
      <c r="J356" s="149"/>
      <c r="K356" s="149"/>
      <c r="L356" s="149"/>
      <c r="N356" s="149"/>
      <c r="O356" s="149"/>
    </row>
    <row r="357" spans="2:15" x14ac:dyDescent="0.3">
      <c r="B357" s="149"/>
      <c r="C357" s="149"/>
      <c r="D357" s="149"/>
      <c r="E357" s="149"/>
      <c r="F357" s="149"/>
      <c r="G357" s="149"/>
      <c r="H357" s="149"/>
      <c r="I357" s="149"/>
      <c r="J357" s="149"/>
      <c r="K357" s="149"/>
      <c r="L357" s="149"/>
      <c r="N357" s="149"/>
      <c r="O357" s="149"/>
    </row>
    <row r="358" spans="2:15" x14ac:dyDescent="0.3">
      <c r="B358" s="149"/>
      <c r="C358" s="149"/>
      <c r="D358" s="149"/>
      <c r="E358" s="149"/>
      <c r="F358" s="149"/>
      <c r="G358" s="149"/>
      <c r="H358" s="149"/>
      <c r="I358" s="149"/>
      <c r="J358" s="149"/>
      <c r="K358" s="149"/>
      <c r="L358" s="149"/>
      <c r="N358" s="149"/>
      <c r="O358" s="149"/>
    </row>
    <row r="359" spans="2:15" x14ac:dyDescent="0.3">
      <c r="B359" s="149"/>
      <c r="C359" s="149"/>
      <c r="D359" s="149"/>
      <c r="E359" s="149"/>
      <c r="F359" s="149"/>
      <c r="G359" s="149"/>
      <c r="H359" s="149"/>
      <c r="I359" s="149"/>
      <c r="J359" s="149"/>
      <c r="K359" s="149"/>
      <c r="L359" s="149"/>
      <c r="N359" s="149"/>
      <c r="O359" s="149"/>
    </row>
    <row r="360" spans="2:15" x14ac:dyDescent="0.3">
      <c r="B360" s="149"/>
      <c r="C360" s="149"/>
      <c r="D360" s="149"/>
      <c r="E360" s="149"/>
      <c r="F360" s="149"/>
      <c r="G360" s="149"/>
      <c r="H360" s="149"/>
      <c r="I360" s="149"/>
      <c r="J360" s="149"/>
      <c r="K360" s="149"/>
      <c r="L360" s="149"/>
      <c r="N360" s="149"/>
      <c r="O360" s="149"/>
    </row>
    <row r="361" spans="2:15" x14ac:dyDescent="0.3">
      <c r="B361" s="149"/>
      <c r="C361" s="149"/>
      <c r="D361" s="149"/>
      <c r="E361" s="149"/>
      <c r="F361" s="149"/>
      <c r="G361" s="149"/>
      <c r="H361" s="149"/>
      <c r="I361" s="149"/>
      <c r="J361" s="149"/>
      <c r="K361" s="149"/>
      <c r="L361" s="149"/>
      <c r="N361" s="149"/>
      <c r="O361" s="149"/>
    </row>
    <row r="362" spans="2:15" x14ac:dyDescent="0.3">
      <c r="B362" s="149"/>
      <c r="C362" s="149"/>
      <c r="D362" s="149"/>
      <c r="E362" s="149"/>
      <c r="F362" s="149"/>
      <c r="G362" s="149"/>
      <c r="H362" s="149"/>
      <c r="I362" s="149"/>
      <c r="J362" s="149"/>
      <c r="K362" s="149"/>
      <c r="L362" s="149"/>
      <c r="N362" s="149"/>
      <c r="O362" s="149"/>
    </row>
    <row r="363" spans="2:15" x14ac:dyDescent="0.3">
      <c r="B363" s="149"/>
      <c r="C363" s="149"/>
      <c r="D363" s="149"/>
      <c r="E363" s="149"/>
      <c r="F363" s="149"/>
      <c r="G363" s="149"/>
      <c r="H363" s="149"/>
      <c r="I363" s="149"/>
      <c r="J363" s="149"/>
      <c r="K363" s="149"/>
      <c r="L363" s="149"/>
      <c r="N363" s="149"/>
      <c r="O363" s="149"/>
    </row>
    <row r="364" spans="2:15" x14ac:dyDescent="0.3">
      <c r="B364" s="149"/>
      <c r="C364" s="149"/>
      <c r="D364" s="149"/>
      <c r="E364" s="149"/>
      <c r="F364" s="149"/>
      <c r="G364" s="149"/>
      <c r="H364" s="149"/>
      <c r="I364" s="149"/>
      <c r="J364" s="149"/>
      <c r="K364" s="149"/>
      <c r="L364" s="149"/>
      <c r="N364" s="149"/>
      <c r="O364" s="149"/>
    </row>
    <row r="365" spans="2:15" x14ac:dyDescent="0.3">
      <c r="B365" s="149"/>
      <c r="C365" s="149"/>
      <c r="D365" s="149"/>
      <c r="E365" s="149"/>
      <c r="F365" s="149"/>
      <c r="G365" s="149"/>
      <c r="H365" s="149"/>
      <c r="I365" s="149"/>
      <c r="J365" s="149"/>
      <c r="K365" s="149"/>
      <c r="L365" s="149"/>
      <c r="N365" s="149"/>
      <c r="O365" s="149"/>
    </row>
    <row r="366" spans="2:15" x14ac:dyDescent="0.3">
      <c r="B366" s="149"/>
      <c r="C366" s="149"/>
      <c r="D366" s="149"/>
      <c r="E366" s="149"/>
      <c r="F366" s="149"/>
      <c r="G366" s="149"/>
      <c r="H366" s="149"/>
      <c r="I366" s="149"/>
      <c r="J366" s="149"/>
      <c r="K366" s="149"/>
      <c r="L366" s="149"/>
      <c r="N366" s="149"/>
      <c r="O366" s="149"/>
    </row>
    <row r="367" spans="2:15" x14ac:dyDescent="0.3">
      <c r="B367" s="149"/>
      <c r="C367" s="149"/>
      <c r="D367" s="149"/>
      <c r="E367" s="149"/>
      <c r="F367" s="149"/>
      <c r="G367" s="149"/>
      <c r="H367" s="149"/>
      <c r="I367" s="149"/>
      <c r="J367" s="149"/>
      <c r="K367" s="149"/>
      <c r="L367" s="149"/>
      <c r="N367" s="149"/>
      <c r="O367" s="149"/>
    </row>
    <row r="368" spans="2:15" x14ac:dyDescent="0.3">
      <c r="B368" s="149"/>
      <c r="C368" s="149"/>
      <c r="D368" s="149"/>
      <c r="E368" s="149"/>
      <c r="F368" s="149"/>
      <c r="G368" s="149"/>
      <c r="H368" s="149"/>
      <c r="I368" s="149"/>
      <c r="J368" s="149"/>
      <c r="K368" s="149"/>
      <c r="L368" s="149"/>
      <c r="N368" s="149"/>
      <c r="O368" s="149"/>
    </row>
    <row r="369" spans="2:15" x14ac:dyDescent="0.3">
      <c r="B369" s="149"/>
      <c r="C369" s="149"/>
      <c r="D369" s="149"/>
      <c r="E369" s="149"/>
      <c r="F369" s="149"/>
      <c r="G369" s="149"/>
      <c r="H369" s="149"/>
      <c r="I369" s="149"/>
      <c r="J369" s="149"/>
      <c r="K369" s="149"/>
      <c r="L369" s="149"/>
      <c r="N369" s="149"/>
      <c r="O369" s="149"/>
    </row>
    <row r="370" spans="2:15" x14ac:dyDescent="0.3">
      <c r="B370" s="149"/>
      <c r="C370" s="149"/>
      <c r="D370" s="149"/>
      <c r="E370" s="149"/>
      <c r="F370" s="149"/>
      <c r="G370" s="149"/>
      <c r="H370" s="149"/>
      <c r="I370" s="149"/>
      <c r="J370" s="149"/>
      <c r="K370" s="149"/>
      <c r="L370" s="149"/>
      <c r="N370" s="149"/>
      <c r="O370" s="149"/>
    </row>
    <row r="371" spans="2:15" x14ac:dyDescent="0.3">
      <c r="B371" s="149"/>
      <c r="C371" s="149"/>
      <c r="D371" s="149"/>
      <c r="E371" s="149"/>
      <c r="F371" s="149"/>
      <c r="G371" s="149"/>
      <c r="H371" s="149"/>
      <c r="I371" s="149"/>
      <c r="J371" s="149"/>
      <c r="K371" s="149"/>
      <c r="L371" s="149"/>
      <c r="N371" s="149"/>
      <c r="O371" s="149"/>
    </row>
    <row r="372" spans="2:15" x14ac:dyDescent="0.3">
      <c r="B372" s="149"/>
      <c r="C372" s="149"/>
      <c r="D372" s="149"/>
      <c r="E372" s="149"/>
      <c r="F372" s="149"/>
      <c r="G372" s="149"/>
      <c r="H372" s="149"/>
      <c r="I372" s="149"/>
      <c r="J372" s="149"/>
      <c r="K372" s="149"/>
      <c r="L372" s="149"/>
      <c r="N372" s="149"/>
      <c r="O372" s="149"/>
    </row>
    <row r="373" spans="2:15" x14ac:dyDescent="0.3">
      <c r="B373" s="149"/>
      <c r="C373" s="149"/>
      <c r="D373" s="149"/>
      <c r="E373" s="149"/>
      <c r="F373" s="149"/>
      <c r="G373" s="149"/>
      <c r="H373" s="149"/>
      <c r="I373" s="149"/>
      <c r="J373" s="149"/>
      <c r="K373" s="149"/>
      <c r="L373" s="149"/>
      <c r="N373" s="149"/>
      <c r="O373" s="149"/>
    </row>
    <row r="374" spans="2:15" x14ac:dyDescent="0.3">
      <c r="B374" s="149"/>
      <c r="C374" s="149"/>
      <c r="D374" s="149"/>
      <c r="E374" s="149"/>
      <c r="F374" s="149"/>
      <c r="G374" s="149"/>
      <c r="H374" s="149"/>
      <c r="I374" s="149"/>
      <c r="J374" s="149"/>
      <c r="K374" s="149"/>
      <c r="L374" s="149"/>
      <c r="N374" s="149"/>
      <c r="O374" s="149"/>
    </row>
    <row r="375" spans="2:15" x14ac:dyDescent="0.3">
      <c r="B375" s="149"/>
      <c r="C375" s="149"/>
      <c r="D375" s="149"/>
      <c r="E375" s="149"/>
      <c r="F375" s="149"/>
      <c r="G375" s="149"/>
      <c r="H375" s="149"/>
      <c r="I375" s="149"/>
      <c r="J375" s="149"/>
      <c r="K375" s="149"/>
      <c r="L375" s="149"/>
      <c r="N375" s="149"/>
      <c r="O375" s="149"/>
    </row>
    <row r="376" spans="2:15" x14ac:dyDescent="0.3">
      <c r="B376" s="149"/>
      <c r="C376" s="149"/>
      <c r="D376" s="149"/>
      <c r="E376" s="149"/>
      <c r="F376" s="149"/>
      <c r="G376" s="149"/>
      <c r="H376" s="149"/>
      <c r="I376" s="149"/>
      <c r="J376" s="149"/>
      <c r="K376" s="149"/>
      <c r="L376" s="149"/>
      <c r="N376" s="149"/>
      <c r="O376" s="149"/>
    </row>
    <row r="377" spans="2:15" x14ac:dyDescent="0.3">
      <c r="B377" s="149"/>
      <c r="C377" s="149"/>
      <c r="D377" s="149"/>
      <c r="E377" s="149"/>
      <c r="F377" s="149"/>
      <c r="G377" s="149"/>
      <c r="H377" s="149"/>
      <c r="I377" s="149"/>
      <c r="J377" s="149"/>
      <c r="K377" s="149"/>
      <c r="L377" s="149"/>
      <c r="N377" s="149"/>
      <c r="O377" s="149"/>
    </row>
    <row r="378" spans="2:15" x14ac:dyDescent="0.3">
      <c r="B378" s="149"/>
      <c r="C378" s="149"/>
      <c r="D378" s="149"/>
      <c r="E378" s="149"/>
      <c r="F378" s="149"/>
      <c r="G378" s="149"/>
      <c r="H378" s="149"/>
      <c r="I378" s="149"/>
      <c r="J378" s="149"/>
      <c r="K378" s="149"/>
      <c r="L378" s="149"/>
      <c r="N378" s="149"/>
      <c r="O378" s="149"/>
    </row>
    <row r="379" spans="2:15" x14ac:dyDescent="0.3">
      <c r="B379" s="149"/>
      <c r="C379" s="149"/>
      <c r="D379" s="149"/>
      <c r="E379" s="149"/>
      <c r="F379" s="149"/>
      <c r="G379" s="149"/>
      <c r="H379" s="149"/>
      <c r="I379" s="149"/>
      <c r="J379" s="149"/>
      <c r="K379" s="149"/>
      <c r="L379" s="149"/>
      <c r="N379" s="149"/>
      <c r="O379" s="149"/>
    </row>
    <row r="380" spans="2:15" x14ac:dyDescent="0.3">
      <c r="B380" s="149"/>
      <c r="C380" s="149"/>
      <c r="D380" s="149"/>
      <c r="E380" s="149"/>
      <c r="F380" s="149"/>
      <c r="G380" s="149"/>
      <c r="H380" s="149"/>
      <c r="I380" s="149"/>
      <c r="J380" s="149"/>
      <c r="K380" s="149"/>
      <c r="L380" s="149"/>
      <c r="N380" s="149"/>
      <c r="O380" s="149"/>
    </row>
    <row r="381" spans="2:15" x14ac:dyDescent="0.3">
      <c r="B381" s="149"/>
      <c r="C381" s="149"/>
      <c r="D381" s="149"/>
      <c r="E381" s="149"/>
      <c r="F381" s="149"/>
      <c r="G381" s="149"/>
      <c r="H381" s="149"/>
      <c r="I381" s="149"/>
      <c r="J381" s="149"/>
      <c r="K381" s="149"/>
      <c r="L381" s="149"/>
      <c r="N381" s="149"/>
      <c r="O381" s="149"/>
    </row>
    <row r="382" spans="2:15" x14ac:dyDescent="0.3">
      <c r="B382" s="149"/>
      <c r="C382" s="149"/>
      <c r="D382" s="149"/>
      <c r="E382" s="149"/>
      <c r="F382" s="149"/>
      <c r="G382" s="149"/>
      <c r="H382" s="149"/>
      <c r="I382" s="149"/>
      <c r="J382" s="149"/>
      <c r="K382" s="149"/>
      <c r="L382" s="149"/>
      <c r="N382" s="149"/>
      <c r="O382" s="149"/>
    </row>
    <row r="383" spans="2:15" x14ac:dyDescent="0.3">
      <c r="B383" s="149"/>
      <c r="C383" s="149"/>
      <c r="D383" s="149"/>
      <c r="E383" s="149"/>
      <c r="F383" s="149"/>
      <c r="G383" s="149"/>
      <c r="H383" s="149"/>
      <c r="I383" s="149"/>
      <c r="J383" s="149"/>
      <c r="K383" s="149"/>
      <c r="L383" s="149"/>
      <c r="N383" s="149"/>
      <c r="O383" s="149"/>
    </row>
    <row r="384" spans="2:15" x14ac:dyDescent="0.3">
      <c r="B384" s="149"/>
      <c r="C384" s="149"/>
      <c r="D384" s="149"/>
      <c r="E384" s="149"/>
      <c r="F384" s="149"/>
      <c r="G384" s="149"/>
      <c r="H384" s="149"/>
      <c r="I384" s="149"/>
      <c r="J384" s="149"/>
      <c r="K384" s="149"/>
      <c r="L384" s="149"/>
      <c r="N384" s="149"/>
      <c r="O384" s="149"/>
    </row>
    <row r="385" spans="2:15" x14ac:dyDescent="0.3">
      <c r="B385" s="149"/>
      <c r="C385" s="149"/>
      <c r="D385" s="149"/>
      <c r="E385" s="149"/>
      <c r="F385" s="149"/>
      <c r="G385" s="149"/>
      <c r="H385" s="149"/>
      <c r="I385" s="149"/>
      <c r="J385" s="149"/>
      <c r="K385" s="149"/>
      <c r="L385" s="149"/>
      <c r="N385" s="149"/>
      <c r="O385" s="149"/>
    </row>
    <row r="386" spans="2:15" x14ac:dyDescent="0.3">
      <c r="B386" s="149"/>
      <c r="C386" s="149"/>
      <c r="D386" s="149"/>
      <c r="E386" s="149"/>
      <c r="F386" s="149"/>
      <c r="G386" s="149"/>
      <c r="H386" s="149"/>
      <c r="I386" s="149"/>
      <c r="J386" s="149"/>
      <c r="K386" s="149"/>
      <c r="L386" s="149"/>
      <c r="N386" s="149"/>
      <c r="O386" s="149"/>
    </row>
    <row r="387" spans="2:15" x14ac:dyDescent="0.3">
      <c r="B387" s="149"/>
      <c r="C387" s="149"/>
      <c r="D387" s="149"/>
      <c r="E387" s="149"/>
      <c r="F387" s="149"/>
      <c r="G387" s="149"/>
      <c r="H387" s="149"/>
      <c r="I387" s="149"/>
      <c r="J387" s="149"/>
      <c r="K387" s="149"/>
      <c r="L387" s="149"/>
      <c r="N387" s="149"/>
      <c r="O387" s="149"/>
    </row>
    <row r="388" spans="2:15" x14ac:dyDescent="0.3">
      <c r="B388" s="149"/>
      <c r="C388" s="149"/>
      <c r="D388" s="149"/>
      <c r="E388" s="149"/>
      <c r="F388" s="149"/>
      <c r="G388" s="149"/>
      <c r="H388" s="149"/>
      <c r="I388" s="149"/>
      <c r="J388" s="149"/>
      <c r="K388" s="149"/>
      <c r="L388" s="149"/>
      <c r="N388" s="149"/>
      <c r="O388" s="149"/>
    </row>
    <row r="389" spans="2:15" x14ac:dyDescent="0.3">
      <c r="B389" s="149"/>
      <c r="C389" s="149"/>
      <c r="D389" s="149"/>
      <c r="E389" s="149"/>
      <c r="F389" s="149"/>
      <c r="G389" s="149"/>
      <c r="H389" s="149"/>
      <c r="I389" s="149"/>
      <c r="J389" s="149"/>
      <c r="K389" s="149"/>
      <c r="L389" s="149"/>
      <c r="N389" s="149"/>
      <c r="O389" s="149"/>
    </row>
    <row r="390" spans="2:15" x14ac:dyDescent="0.3">
      <c r="B390" s="149"/>
      <c r="C390" s="149"/>
      <c r="D390" s="149"/>
      <c r="E390" s="149"/>
      <c r="F390" s="149"/>
      <c r="G390" s="149"/>
      <c r="H390" s="149"/>
      <c r="I390" s="149"/>
      <c r="J390" s="149"/>
      <c r="K390" s="149"/>
      <c r="L390" s="149"/>
      <c r="N390" s="149"/>
      <c r="O390" s="149"/>
    </row>
    <row r="391" spans="2:15" x14ac:dyDescent="0.3">
      <c r="B391" s="149"/>
      <c r="C391" s="149"/>
      <c r="D391" s="149"/>
      <c r="E391" s="149"/>
      <c r="F391" s="149"/>
      <c r="G391" s="149"/>
      <c r="H391" s="149"/>
      <c r="I391" s="149"/>
      <c r="J391" s="149"/>
      <c r="K391" s="149"/>
      <c r="L391" s="149"/>
      <c r="N391" s="149"/>
      <c r="O391" s="149"/>
    </row>
    <row r="392" spans="2:15" x14ac:dyDescent="0.3">
      <c r="B392" s="149"/>
      <c r="C392" s="149"/>
      <c r="D392" s="149"/>
      <c r="E392" s="149"/>
      <c r="F392" s="149"/>
      <c r="G392" s="149"/>
      <c r="H392" s="149"/>
      <c r="I392" s="149"/>
      <c r="J392" s="149"/>
      <c r="K392" s="149"/>
      <c r="L392" s="149"/>
      <c r="N392" s="149"/>
      <c r="O392" s="149"/>
    </row>
    <row r="393" spans="2:15" x14ac:dyDescent="0.3">
      <c r="B393" s="149"/>
      <c r="C393" s="149"/>
      <c r="D393" s="149"/>
      <c r="E393" s="149"/>
      <c r="F393" s="149"/>
      <c r="G393" s="149"/>
      <c r="H393" s="149"/>
      <c r="I393" s="149"/>
      <c r="J393" s="149"/>
      <c r="K393" s="149"/>
      <c r="L393" s="149"/>
      <c r="N393" s="149"/>
      <c r="O393" s="149"/>
    </row>
    <row r="394" spans="2:15" x14ac:dyDescent="0.3">
      <c r="B394" s="149"/>
      <c r="C394" s="149"/>
      <c r="D394" s="149"/>
      <c r="E394" s="149"/>
      <c r="F394" s="149"/>
      <c r="G394" s="149"/>
      <c r="H394" s="149"/>
      <c r="I394" s="149"/>
      <c r="J394" s="149"/>
      <c r="K394" s="149"/>
      <c r="L394" s="149"/>
      <c r="N394" s="149"/>
      <c r="O394" s="149"/>
    </row>
    <row r="395" spans="2:15" x14ac:dyDescent="0.3">
      <c r="B395" s="149"/>
      <c r="C395" s="149"/>
      <c r="D395" s="149"/>
      <c r="E395" s="149"/>
      <c r="F395" s="149"/>
      <c r="G395" s="149"/>
      <c r="H395" s="149"/>
      <c r="I395" s="149"/>
      <c r="J395" s="149"/>
      <c r="K395" s="149"/>
      <c r="L395" s="149"/>
      <c r="N395" s="149"/>
      <c r="O395" s="149"/>
    </row>
    <row r="396" spans="2:15" x14ac:dyDescent="0.3">
      <c r="B396" s="149"/>
      <c r="C396" s="149"/>
      <c r="D396" s="149"/>
      <c r="E396" s="149"/>
      <c r="F396" s="149"/>
      <c r="G396" s="149"/>
      <c r="H396" s="149"/>
      <c r="I396" s="149"/>
      <c r="J396" s="149"/>
      <c r="K396" s="149"/>
      <c r="L396" s="149"/>
      <c r="N396" s="149"/>
      <c r="O396" s="149"/>
    </row>
    <row r="397" spans="2:15" x14ac:dyDescent="0.3">
      <c r="B397" s="149"/>
      <c r="C397" s="149"/>
      <c r="D397" s="149"/>
      <c r="E397" s="149"/>
      <c r="F397" s="149"/>
      <c r="G397" s="149"/>
      <c r="H397" s="149"/>
      <c r="I397" s="149"/>
      <c r="J397" s="149"/>
      <c r="K397" s="149"/>
      <c r="L397" s="149"/>
      <c r="N397" s="149"/>
      <c r="O397" s="149"/>
    </row>
    <row r="398" spans="2:15" x14ac:dyDescent="0.3">
      <c r="B398" s="149"/>
      <c r="C398" s="149"/>
      <c r="D398" s="149"/>
      <c r="E398" s="149"/>
      <c r="F398" s="149"/>
      <c r="G398" s="149"/>
      <c r="H398" s="149"/>
      <c r="I398" s="149"/>
      <c r="J398" s="149"/>
      <c r="K398" s="149"/>
      <c r="L398" s="149"/>
      <c r="N398" s="149"/>
      <c r="O398" s="149"/>
    </row>
    <row r="399" spans="2:15" x14ac:dyDescent="0.3">
      <c r="B399" s="149"/>
      <c r="C399" s="149"/>
      <c r="D399" s="149"/>
      <c r="E399" s="149"/>
      <c r="F399" s="149"/>
      <c r="G399" s="149"/>
      <c r="H399" s="149"/>
      <c r="I399" s="149"/>
      <c r="J399" s="149"/>
      <c r="K399" s="149"/>
      <c r="L399" s="149"/>
      <c r="N399" s="149"/>
      <c r="O399" s="149"/>
    </row>
    <row r="400" spans="2:15" x14ac:dyDescent="0.3">
      <c r="B400" s="149"/>
      <c r="C400" s="149"/>
      <c r="D400" s="149"/>
      <c r="E400" s="149"/>
      <c r="F400" s="149"/>
      <c r="G400" s="149"/>
      <c r="H400" s="149"/>
      <c r="I400" s="149"/>
      <c r="J400" s="149"/>
      <c r="K400" s="149"/>
      <c r="L400" s="149"/>
      <c r="N400" s="149"/>
      <c r="O400" s="149"/>
    </row>
    <row r="401" spans="2:15" x14ac:dyDescent="0.3">
      <c r="B401" s="149"/>
      <c r="C401" s="149"/>
      <c r="D401" s="149"/>
      <c r="E401" s="149"/>
      <c r="F401" s="149"/>
      <c r="G401" s="149"/>
      <c r="H401" s="149"/>
      <c r="I401" s="149"/>
      <c r="J401" s="149"/>
      <c r="K401" s="149"/>
      <c r="L401" s="149"/>
      <c r="N401" s="149"/>
      <c r="O401" s="149"/>
    </row>
    <row r="402" spans="2:15" x14ac:dyDescent="0.3">
      <c r="B402" s="149"/>
      <c r="C402" s="149"/>
      <c r="D402" s="149"/>
      <c r="E402" s="149"/>
      <c r="F402" s="149"/>
      <c r="G402" s="149"/>
      <c r="H402" s="149"/>
      <c r="I402" s="149"/>
      <c r="J402" s="149"/>
      <c r="K402" s="149"/>
      <c r="L402" s="149"/>
      <c r="N402" s="149"/>
      <c r="O402" s="149"/>
    </row>
    <row r="403" spans="2:15" x14ac:dyDescent="0.3">
      <c r="B403" s="149"/>
      <c r="C403" s="149"/>
      <c r="D403" s="149"/>
      <c r="E403" s="149"/>
      <c r="F403" s="149"/>
      <c r="G403" s="149"/>
      <c r="H403" s="149"/>
      <c r="I403" s="149"/>
      <c r="J403" s="149"/>
      <c r="K403" s="149"/>
      <c r="L403" s="149"/>
      <c r="N403" s="149"/>
      <c r="O403" s="149"/>
    </row>
    <row r="404" spans="2:15" x14ac:dyDescent="0.3">
      <c r="B404" s="149"/>
      <c r="C404" s="149"/>
      <c r="D404" s="149"/>
      <c r="E404" s="149"/>
      <c r="F404" s="149"/>
      <c r="G404" s="149"/>
      <c r="H404" s="149"/>
      <c r="I404" s="149"/>
      <c r="J404" s="149"/>
      <c r="K404" s="149"/>
      <c r="L404" s="149"/>
      <c r="N404" s="149"/>
      <c r="O404" s="149"/>
    </row>
    <row r="405" spans="2:15" x14ac:dyDescent="0.3">
      <c r="B405" s="149"/>
      <c r="C405" s="149"/>
      <c r="D405" s="149"/>
      <c r="E405" s="149"/>
      <c r="F405" s="149"/>
      <c r="G405" s="149"/>
      <c r="H405" s="149"/>
      <c r="I405" s="149"/>
      <c r="J405" s="149"/>
      <c r="K405" s="149"/>
      <c r="L405" s="149"/>
      <c r="N405" s="149"/>
      <c r="O405" s="149"/>
    </row>
    <row r="406" spans="2:15" x14ac:dyDescent="0.3">
      <c r="B406" s="149"/>
      <c r="C406" s="149"/>
      <c r="D406" s="149"/>
      <c r="E406" s="149"/>
      <c r="F406" s="149"/>
      <c r="G406" s="149"/>
      <c r="H406" s="149"/>
      <c r="I406" s="149"/>
      <c r="J406" s="149"/>
      <c r="K406" s="149"/>
      <c r="L406" s="149"/>
      <c r="N406" s="149"/>
      <c r="O406" s="149"/>
    </row>
    <row r="407" spans="2:15" x14ac:dyDescent="0.3">
      <c r="B407" s="149"/>
      <c r="C407" s="149"/>
      <c r="D407" s="149"/>
      <c r="E407" s="149"/>
      <c r="F407" s="149"/>
      <c r="G407" s="149"/>
      <c r="H407" s="149"/>
      <c r="I407" s="149"/>
      <c r="J407" s="149"/>
      <c r="K407" s="149"/>
      <c r="L407" s="149"/>
      <c r="N407" s="149"/>
      <c r="O407" s="149"/>
    </row>
    <row r="408" spans="2:15" x14ac:dyDescent="0.3">
      <c r="B408" s="149"/>
      <c r="C408" s="149"/>
      <c r="D408" s="149"/>
      <c r="E408" s="149"/>
      <c r="F408" s="149"/>
      <c r="G408" s="149"/>
      <c r="H408" s="149"/>
      <c r="I408" s="149"/>
      <c r="J408" s="149"/>
      <c r="K408" s="149"/>
      <c r="L408" s="149"/>
      <c r="N408" s="149"/>
      <c r="O408" s="149"/>
    </row>
    <row r="409" spans="2:15" x14ac:dyDescent="0.3">
      <c r="B409" s="149"/>
      <c r="C409" s="149"/>
      <c r="D409" s="149"/>
      <c r="E409" s="149"/>
      <c r="F409" s="149"/>
      <c r="G409" s="149"/>
      <c r="H409" s="149"/>
      <c r="I409" s="149"/>
      <c r="J409" s="149"/>
      <c r="K409" s="149"/>
      <c r="L409" s="149"/>
      <c r="N409" s="149"/>
      <c r="O409" s="149"/>
    </row>
    <row r="410" spans="2:15" x14ac:dyDescent="0.3">
      <c r="B410" s="149"/>
      <c r="C410" s="149"/>
      <c r="D410" s="149"/>
      <c r="E410" s="149"/>
      <c r="F410" s="149"/>
      <c r="G410" s="149"/>
      <c r="H410" s="149"/>
      <c r="I410" s="149"/>
      <c r="J410" s="149"/>
      <c r="K410" s="149"/>
      <c r="L410" s="149"/>
      <c r="N410" s="149"/>
      <c r="O410" s="149"/>
    </row>
    <row r="411" spans="2:15" x14ac:dyDescent="0.3">
      <c r="B411" s="149"/>
      <c r="C411" s="149"/>
      <c r="D411" s="149"/>
      <c r="E411" s="149"/>
      <c r="F411" s="149"/>
      <c r="G411" s="149"/>
      <c r="H411" s="149"/>
      <c r="I411" s="149"/>
      <c r="J411" s="149"/>
      <c r="K411" s="149"/>
      <c r="L411" s="149"/>
      <c r="N411" s="149"/>
      <c r="O411" s="149"/>
    </row>
    <row r="412" spans="2:15" x14ac:dyDescent="0.3">
      <c r="B412" s="149"/>
      <c r="C412" s="149"/>
      <c r="D412" s="149"/>
      <c r="E412" s="149"/>
      <c r="F412" s="149"/>
      <c r="G412" s="149"/>
      <c r="H412" s="149"/>
      <c r="I412" s="149"/>
      <c r="J412" s="149"/>
      <c r="K412" s="149"/>
      <c r="L412" s="149"/>
      <c r="N412" s="149"/>
      <c r="O412" s="149"/>
    </row>
    <row r="413" spans="2:15" x14ac:dyDescent="0.3">
      <c r="B413" s="149"/>
      <c r="C413" s="149"/>
      <c r="D413" s="149"/>
      <c r="E413" s="149"/>
      <c r="F413" s="149"/>
      <c r="G413" s="149"/>
      <c r="H413" s="149"/>
      <c r="I413" s="149"/>
      <c r="J413" s="149"/>
      <c r="K413" s="149"/>
      <c r="L413" s="149"/>
      <c r="N413" s="149"/>
      <c r="O413" s="149"/>
    </row>
    <row r="414" spans="2:15" x14ac:dyDescent="0.3">
      <c r="B414" s="149"/>
      <c r="C414" s="149"/>
      <c r="D414" s="149"/>
      <c r="E414" s="149"/>
      <c r="F414" s="149"/>
      <c r="G414" s="149"/>
      <c r="H414" s="149"/>
      <c r="I414" s="149"/>
      <c r="J414" s="149"/>
      <c r="K414" s="149"/>
      <c r="L414" s="149"/>
      <c r="N414" s="149"/>
      <c r="O414" s="149"/>
    </row>
    <row r="415" spans="2:15" x14ac:dyDescent="0.3">
      <c r="B415" s="149"/>
      <c r="C415" s="149"/>
      <c r="D415" s="149"/>
      <c r="E415" s="149"/>
      <c r="F415" s="149"/>
      <c r="G415" s="149"/>
      <c r="H415" s="149"/>
      <c r="I415" s="149"/>
      <c r="J415" s="149"/>
      <c r="K415" s="149"/>
      <c r="L415" s="149"/>
      <c r="N415" s="149"/>
      <c r="O415" s="149"/>
    </row>
    <row r="416" spans="2:15" x14ac:dyDescent="0.3">
      <c r="B416" s="149"/>
      <c r="C416" s="149"/>
      <c r="D416" s="149"/>
      <c r="E416" s="149"/>
      <c r="F416" s="149"/>
      <c r="G416" s="149"/>
      <c r="H416" s="149"/>
      <c r="I416" s="149"/>
      <c r="J416" s="149"/>
      <c r="K416" s="149"/>
      <c r="L416" s="149"/>
      <c r="N416" s="149"/>
      <c r="O416" s="149"/>
    </row>
    <row r="417" spans="2:15" x14ac:dyDescent="0.3">
      <c r="B417" s="149"/>
      <c r="C417" s="149"/>
      <c r="D417" s="149"/>
      <c r="E417" s="149"/>
      <c r="F417" s="149"/>
      <c r="G417" s="149"/>
      <c r="H417" s="149"/>
      <c r="I417" s="149"/>
      <c r="J417" s="149"/>
      <c r="K417" s="149"/>
      <c r="L417" s="149"/>
      <c r="N417" s="149"/>
      <c r="O417" s="149"/>
    </row>
    <row r="418" spans="2:15" x14ac:dyDescent="0.3">
      <c r="B418" s="149"/>
      <c r="C418" s="149"/>
      <c r="D418" s="149"/>
      <c r="E418" s="149"/>
      <c r="F418" s="149"/>
      <c r="G418" s="149"/>
      <c r="H418" s="149"/>
      <c r="I418" s="149"/>
      <c r="J418" s="149"/>
      <c r="K418" s="149"/>
      <c r="L418" s="149"/>
      <c r="N418" s="149"/>
      <c r="O418" s="149"/>
    </row>
    <row r="419" spans="2:15" x14ac:dyDescent="0.3">
      <c r="B419" s="149"/>
      <c r="C419" s="149"/>
      <c r="D419" s="149"/>
      <c r="E419" s="149"/>
      <c r="F419" s="149"/>
      <c r="G419" s="149"/>
      <c r="H419" s="149"/>
      <c r="I419" s="149"/>
      <c r="J419" s="149"/>
      <c r="K419" s="149"/>
      <c r="L419" s="149"/>
      <c r="N419" s="149"/>
      <c r="O419" s="149"/>
    </row>
    <row r="420" spans="2:15" x14ac:dyDescent="0.3">
      <c r="B420" s="149"/>
      <c r="C420" s="149"/>
      <c r="D420" s="149"/>
      <c r="E420" s="149"/>
      <c r="F420" s="149"/>
      <c r="G420" s="149"/>
      <c r="H420" s="149"/>
      <c r="I420" s="149"/>
      <c r="J420" s="149"/>
      <c r="K420" s="149"/>
      <c r="L420" s="149"/>
      <c r="N420" s="149"/>
      <c r="O420" s="149"/>
    </row>
    <row r="421" spans="2:15" x14ac:dyDescent="0.3">
      <c r="B421" s="149"/>
      <c r="C421" s="149"/>
      <c r="D421" s="149"/>
      <c r="E421" s="149"/>
      <c r="F421" s="149"/>
      <c r="G421" s="149"/>
      <c r="H421" s="149"/>
      <c r="I421" s="149"/>
      <c r="J421" s="149"/>
      <c r="K421" s="149"/>
      <c r="L421" s="149"/>
      <c r="N421" s="149"/>
      <c r="O421" s="149"/>
    </row>
    <row r="422" spans="2:15" x14ac:dyDescent="0.3">
      <c r="B422" s="149"/>
      <c r="C422" s="149"/>
      <c r="D422" s="149"/>
      <c r="E422" s="149"/>
      <c r="F422" s="149"/>
      <c r="G422" s="149"/>
      <c r="H422" s="149"/>
      <c r="I422" s="149"/>
      <c r="J422" s="149"/>
      <c r="K422" s="149"/>
      <c r="L422" s="149"/>
      <c r="N422" s="149"/>
      <c r="O422" s="149"/>
    </row>
    <row r="423" spans="2:15" x14ac:dyDescent="0.3">
      <c r="B423" s="149"/>
      <c r="C423" s="149"/>
      <c r="D423" s="149"/>
      <c r="E423" s="149"/>
      <c r="F423" s="149"/>
      <c r="G423" s="149"/>
      <c r="H423" s="149"/>
      <c r="I423" s="149"/>
      <c r="J423" s="149"/>
      <c r="K423" s="149"/>
      <c r="L423" s="149"/>
      <c r="N423" s="149"/>
      <c r="O423" s="149"/>
    </row>
    <row r="424" spans="2:15" x14ac:dyDescent="0.3">
      <c r="B424" s="149"/>
      <c r="C424" s="149"/>
      <c r="D424" s="149"/>
      <c r="E424" s="149"/>
      <c r="F424" s="149"/>
      <c r="G424" s="149"/>
      <c r="H424" s="149"/>
      <c r="I424" s="149"/>
      <c r="J424" s="149"/>
      <c r="K424" s="149"/>
      <c r="L424" s="149"/>
      <c r="N424" s="149"/>
      <c r="O424" s="149"/>
    </row>
    <row r="425" spans="2:15" x14ac:dyDescent="0.3">
      <c r="B425" s="149"/>
      <c r="C425" s="149"/>
      <c r="D425" s="149"/>
      <c r="E425" s="149"/>
      <c r="F425" s="149"/>
      <c r="G425" s="149"/>
      <c r="H425" s="149"/>
      <c r="I425" s="149"/>
      <c r="J425" s="149"/>
      <c r="K425" s="149"/>
      <c r="L425" s="149"/>
      <c r="N425" s="149"/>
      <c r="O425" s="149"/>
    </row>
    <row r="426" spans="2:15" x14ac:dyDescent="0.3">
      <c r="B426" s="149"/>
      <c r="C426" s="149"/>
      <c r="D426" s="149"/>
      <c r="E426" s="149"/>
      <c r="F426" s="149"/>
      <c r="G426" s="149"/>
      <c r="H426" s="149"/>
      <c r="I426" s="149"/>
      <c r="J426" s="149"/>
      <c r="K426" s="149"/>
      <c r="L426" s="149"/>
      <c r="N426" s="149"/>
      <c r="O426" s="149"/>
    </row>
    <row r="427" spans="2:15" x14ac:dyDescent="0.3">
      <c r="B427" s="149"/>
      <c r="C427" s="149"/>
      <c r="D427" s="149"/>
      <c r="E427" s="149"/>
      <c r="F427" s="149"/>
      <c r="G427" s="149"/>
      <c r="H427" s="149"/>
      <c r="I427" s="149"/>
      <c r="J427" s="149"/>
      <c r="K427" s="149"/>
      <c r="L427" s="149"/>
      <c r="N427" s="149"/>
      <c r="O427" s="149"/>
    </row>
    <row r="428" spans="2:15" x14ac:dyDescent="0.3">
      <c r="B428" s="149"/>
      <c r="C428" s="149"/>
      <c r="D428" s="149"/>
      <c r="E428" s="149"/>
      <c r="F428" s="149"/>
      <c r="G428" s="149"/>
      <c r="H428" s="149"/>
      <c r="I428" s="149"/>
      <c r="J428" s="149"/>
      <c r="K428" s="149"/>
      <c r="L428" s="149"/>
      <c r="N428" s="149"/>
      <c r="O428" s="149"/>
    </row>
    <row r="429" spans="2:15" x14ac:dyDescent="0.3">
      <c r="B429" s="149"/>
      <c r="C429" s="149"/>
      <c r="D429" s="149"/>
      <c r="E429" s="149"/>
      <c r="F429" s="149"/>
      <c r="G429" s="149"/>
      <c r="H429" s="149"/>
      <c r="I429" s="149"/>
      <c r="J429" s="149"/>
      <c r="K429" s="149"/>
      <c r="L429" s="149"/>
      <c r="N429" s="149"/>
      <c r="O429" s="149"/>
    </row>
    <row r="430" spans="2:15" x14ac:dyDescent="0.3">
      <c r="B430" s="149"/>
      <c r="C430" s="149"/>
      <c r="D430" s="149"/>
      <c r="E430" s="149"/>
      <c r="F430" s="149"/>
      <c r="G430" s="149"/>
      <c r="H430" s="149"/>
      <c r="I430" s="149"/>
      <c r="J430" s="149"/>
      <c r="K430" s="149"/>
      <c r="L430" s="149"/>
      <c r="N430" s="149"/>
      <c r="O430" s="149"/>
    </row>
    <row r="431" spans="2:15" x14ac:dyDescent="0.3">
      <c r="B431" s="149"/>
      <c r="C431" s="149"/>
      <c r="D431" s="149"/>
      <c r="E431" s="149"/>
      <c r="F431" s="149"/>
      <c r="G431" s="149"/>
      <c r="H431" s="149"/>
      <c r="I431" s="149"/>
      <c r="J431" s="149"/>
      <c r="K431" s="149"/>
      <c r="L431" s="149"/>
      <c r="N431" s="149"/>
      <c r="O431" s="149"/>
    </row>
    <row r="432" spans="2:15" x14ac:dyDescent="0.3">
      <c r="B432" s="149"/>
      <c r="C432" s="149"/>
      <c r="D432" s="149"/>
      <c r="E432" s="149"/>
      <c r="F432" s="149"/>
      <c r="G432" s="149"/>
      <c r="H432" s="149"/>
      <c r="I432" s="149"/>
      <c r="J432" s="149"/>
      <c r="K432" s="149"/>
      <c r="L432" s="149"/>
      <c r="N432" s="149"/>
      <c r="O432" s="149"/>
    </row>
    <row r="433" spans="2:15" x14ac:dyDescent="0.3">
      <c r="B433" s="149"/>
      <c r="C433" s="149"/>
      <c r="D433" s="149"/>
      <c r="E433" s="149"/>
      <c r="F433" s="149"/>
      <c r="G433" s="149"/>
      <c r="H433" s="149"/>
      <c r="I433" s="149"/>
      <c r="J433" s="149"/>
      <c r="K433" s="149"/>
      <c r="L433" s="149"/>
      <c r="N433" s="149"/>
      <c r="O433" s="149"/>
    </row>
    <row r="434" spans="2:15" x14ac:dyDescent="0.3">
      <c r="B434" s="149"/>
      <c r="C434" s="149"/>
      <c r="D434" s="149"/>
      <c r="E434" s="149"/>
      <c r="F434" s="149"/>
      <c r="G434" s="149"/>
      <c r="H434" s="149"/>
      <c r="I434" s="149"/>
      <c r="J434" s="149"/>
      <c r="K434" s="149"/>
      <c r="L434" s="149"/>
      <c r="N434" s="149"/>
      <c r="O434" s="149"/>
    </row>
    <row r="435" spans="2:15" x14ac:dyDescent="0.3">
      <c r="B435" s="149"/>
      <c r="C435" s="149"/>
      <c r="D435" s="149"/>
      <c r="E435" s="149"/>
      <c r="F435" s="149"/>
      <c r="G435" s="149"/>
      <c r="H435" s="149"/>
      <c r="I435" s="149"/>
      <c r="J435" s="149"/>
      <c r="K435" s="149"/>
      <c r="L435" s="149"/>
      <c r="N435" s="149"/>
      <c r="O435" s="149"/>
    </row>
    <row r="436" spans="2:15" x14ac:dyDescent="0.3">
      <c r="B436" s="149"/>
      <c r="C436" s="149"/>
      <c r="D436" s="149"/>
      <c r="E436" s="149"/>
      <c r="F436" s="149"/>
      <c r="G436" s="149"/>
      <c r="H436" s="149"/>
      <c r="I436" s="149"/>
      <c r="J436" s="149"/>
      <c r="K436" s="149"/>
      <c r="L436" s="149"/>
      <c r="N436" s="149"/>
      <c r="O436" s="149"/>
    </row>
    <row r="437" spans="2:15" x14ac:dyDescent="0.3">
      <c r="B437" s="149"/>
      <c r="C437" s="149"/>
      <c r="D437" s="149"/>
      <c r="E437" s="149"/>
      <c r="F437" s="149"/>
      <c r="G437" s="149"/>
      <c r="H437" s="149"/>
      <c r="I437" s="149"/>
      <c r="J437" s="149"/>
      <c r="K437" s="149"/>
      <c r="L437" s="149"/>
      <c r="N437" s="149"/>
      <c r="O437" s="149"/>
    </row>
    <row r="438" spans="2:15" x14ac:dyDescent="0.3">
      <c r="B438" s="149"/>
      <c r="C438" s="149"/>
      <c r="D438" s="149"/>
      <c r="E438" s="149"/>
      <c r="F438" s="149"/>
      <c r="G438" s="149"/>
      <c r="H438" s="149"/>
      <c r="I438" s="149"/>
      <c r="J438" s="149"/>
      <c r="K438" s="149"/>
      <c r="L438" s="149"/>
      <c r="N438" s="149"/>
      <c r="O438" s="149"/>
    </row>
    <row r="439" spans="2:15" x14ac:dyDescent="0.3">
      <c r="B439" s="149"/>
      <c r="C439" s="149"/>
      <c r="D439" s="149"/>
      <c r="E439" s="149"/>
      <c r="F439" s="149"/>
      <c r="G439" s="149"/>
      <c r="H439" s="149"/>
      <c r="I439" s="149"/>
      <c r="J439" s="149"/>
      <c r="K439" s="149"/>
      <c r="L439" s="149"/>
      <c r="N439" s="149"/>
      <c r="O439" s="149"/>
    </row>
    <row r="440" spans="2:15" x14ac:dyDescent="0.3">
      <c r="B440" s="149"/>
      <c r="C440" s="149"/>
      <c r="D440" s="149"/>
      <c r="E440" s="149"/>
      <c r="F440" s="149"/>
      <c r="G440" s="149"/>
      <c r="H440" s="149"/>
      <c r="I440" s="149"/>
      <c r="J440" s="149"/>
      <c r="K440" s="149"/>
      <c r="L440" s="149"/>
      <c r="N440" s="149"/>
      <c r="O440" s="149"/>
    </row>
    <row r="441" spans="2:15" x14ac:dyDescent="0.3">
      <c r="B441" s="149"/>
      <c r="C441" s="149"/>
      <c r="D441" s="149"/>
      <c r="E441" s="149"/>
      <c r="F441" s="149"/>
      <c r="G441" s="149"/>
      <c r="H441" s="149"/>
      <c r="I441" s="149"/>
      <c r="J441" s="149"/>
      <c r="K441" s="149"/>
      <c r="L441" s="149"/>
      <c r="N441" s="149"/>
      <c r="O441" s="149"/>
    </row>
    <row r="442" spans="2:15" x14ac:dyDescent="0.3">
      <c r="B442" s="149"/>
      <c r="C442" s="149"/>
      <c r="D442" s="149"/>
      <c r="E442" s="149"/>
      <c r="F442" s="149"/>
      <c r="G442" s="149"/>
      <c r="H442" s="149"/>
      <c r="I442" s="149"/>
      <c r="J442" s="149"/>
      <c r="K442" s="149"/>
      <c r="L442" s="149"/>
      <c r="N442" s="149"/>
      <c r="O442" s="149"/>
    </row>
    <row r="443" spans="2:15" x14ac:dyDescent="0.3">
      <c r="B443" s="149"/>
      <c r="C443" s="149"/>
      <c r="D443" s="149"/>
      <c r="E443" s="149"/>
      <c r="F443" s="149"/>
      <c r="G443" s="149"/>
      <c r="H443" s="149"/>
      <c r="I443" s="149"/>
      <c r="J443" s="149"/>
      <c r="K443" s="149"/>
      <c r="L443" s="149"/>
      <c r="N443" s="149"/>
      <c r="O443" s="149"/>
    </row>
    <row r="444" spans="2:15" x14ac:dyDescent="0.3">
      <c r="B444" s="149"/>
      <c r="C444" s="149"/>
      <c r="D444" s="149"/>
      <c r="E444" s="149"/>
      <c r="F444" s="149"/>
      <c r="G444" s="149"/>
      <c r="H444" s="149"/>
      <c r="I444" s="149"/>
      <c r="J444" s="149"/>
      <c r="K444" s="149"/>
      <c r="L444" s="149"/>
      <c r="N444" s="149"/>
      <c r="O444" s="149"/>
    </row>
    <row r="445" spans="2:15" x14ac:dyDescent="0.3">
      <c r="B445" s="149"/>
      <c r="C445" s="149"/>
      <c r="D445" s="149"/>
      <c r="E445" s="149"/>
      <c r="F445" s="149"/>
      <c r="G445" s="149"/>
      <c r="H445" s="149"/>
      <c r="I445" s="149"/>
      <c r="J445" s="149"/>
      <c r="K445" s="149"/>
      <c r="L445" s="149"/>
      <c r="N445" s="149"/>
      <c r="O445" s="149"/>
    </row>
    <row r="446" spans="2:15" x14ac:dyDescent="0.3">
      <c r="B446" s="149"/>
      <c r="C446" s="149"/>
      <c r="D446" s="149"/>
      <c r="E446" s="149"/>
      <c r="F446" s="149"/>
      <c r="G446" s="149"/>
      <c r="H446" s="149"/>
      <c r="I446" s="149"/>
      <c r="J446" s="149"/>
      <c r="K446" s="149"/>
      <c r="L446" s="149"/>
      <c r="N446" s="149"/>
      <c r="O446" s="149"/>
    </row>
    <row r="447" spans="2:15" x14ac:dyDescent="0.3">
      <c r="B447" s="149"/>
      <c r="C447" s="149"/>
      <c r="D447" s="149"/>
      <c r="E447" s="149"/>
      <c r="F447" s="149"/>
      <c r="G447" s="149"/>
      <c r="H447" s="149"/>
      <c r="I447" s="149"/>
      <c r="J447" s="149"/>
      <c r="K447" s="149"/>
      <c r="L447" s="149"/>
      <c r="N447" s="149"/>
      <c r="O447" s="149"/>
    </row>
    <row r="448" spans="2:15" x14ac:dyDescent="0.3">
      <c r="B448" s="149"/>
      <c r="C448" s="149"/>
      <c r="D448" s="149"/>
      <c r="E448" s="149"/>
      <c r="F448" s="149"/>
      <c r="G448" s="149"/>
      <c r="H448" s="149"/>
      <c r="I448" s="149"/>
      <c r="J448" s="149"/>
      <c r="K448" s="149"/>
      <c r="L448" s="149"/>
      <c r="N448" s="149"/>
      <c r="O448" s="149"/>
    </row>
    <row r="449" spans="2:15" x14ac:dyDescent="0.3">
      <c r="B449" s="149"/>
      <c r="C449" s="149"/>
      <c r="D449" s="149"/>
      <c r="E449" s="149"/>
      <c r="F449" s="149"/>
      <c r="G449" s="149"/>
      <c r="H449" s="149"/>
      <c r="I449" s="149"/>
      <c r="J449" s="149"/>
      <c r="K449" s="149"/>
      <c r="L449" s="149"/>
      <c r="N449" s="149"/>
      <c r="O449" s="149"/>
    </row>
    <row r="450" spans="2:15" x14ac:dyDescent="0.3">
      <c r="B450" s="149"/>
      <c r="C450" s="149"/>
      <c r="D450" s="149"/>
      <c r="E450" s="149"/>
      <c r="F450" s="149"/>
      <c r="G450" s="149"/>
      <c r="H450" s="149"/>
      <c r="I450" s="149"/>
      <c r="J450" s="149"/>
      <c r="K450" s="149"/>
      <c r="L450" s="149"/>
      <c r="N450" s="149"/>
      <c r="O450" s="149"/>
    </row>
    <row r="451" spans="2:15" x14ac:dyDescent="0.3">
      <c r="B451" s="149"/>
      <c r="C451" s="149"/>
      <c r="D451" s="149"/>
      <c r="E451" s="149"/>
      <c r="F451" s="149"/>
      <c r="G451" s="149"/>
      <c r="H451" s="149"/>
      <c r="I451" s="149"/>
      <c r="J451" s="149"/>
      <c r="K451" s="149"/>
      <c r="L451" s="149"/>
      <c r="N451" s="149"/>
      <c r="O451" s="149"/>
    </row>
    <row r="452" spans="2:15" x14ac:dyDescent="0.3">
      <c r="B452" s="149"/>
      <c r="C452" s="149"/>
      <c r="D452" s="149"/>
      <c r="E452" s="149"/>
      <c r="F452" s="149"/>
      <c r="G452" s="149"/>
      <c r="H452" s="149"/>
      <c r="I452" s="149"/>
      <c r="J452" s="149"/>
      <c r="K452" s="149"/>
      <c r="L452" s="149"/>
      <c r="N452" s="149"/>
      <c r="O452" s="149"/>
    </row>
    <row r="453" spans="2:15" x14ac:dyDescent="0.3">
      <c r="B453" s="149"/>
      <c r="C453" s="149"/>
      <c r="D453" s="149"/>
      <c r="E453" s="149"/>
      <c r="F453" s="149"/>
      <c r="G453" s="149"/>
      <c r="H453" s="149"/>
      <c r="I453" s="149"/>
      <c r="J453" s="149"/>
      <c r="K453" s="149"/>
      <c r="L453" s="149"/>
      <c r="N453" s="149"/>
      <c r="O453" s="149"/>
    </row>
    <row r="454" spans="2:15" x14ac:dyDescent="0.3">
      <c r="B454" s="149"/>
      <c r="C454" s="149"/>
      <c r="D454" s="149"/>
      <c r="E454" s="149"/>
      <c r="F454" s="149"/>
      <c r="G454" s="149"/>
      <c r="H454" s="149"/>
      <c r="I454" s="149"/>
      <c r="J454" s="149"/>
      <c r="K454" s="149"/>
      <c r="L454" s="149"/>
      <c r="N454" s="149"/>
      <c r="O454" s="149"/>
    </row>
    <row r="455" spans="2:15" x14ac:dyDescent="0.3">
      <c r="B455" s="149"/>
      <c r="C455" s="149"/>
      <c r="D455" s="149"/>
      <c r="E455" s="149"/>
      <c r="F455" s="149"/>
      <c r="G455" s="149"/>
      <c r="H455" s="149"/>
      <c r="I455" s="149"/>
      <c r="J455" s="149"/>
      <c r="K455" s="149"/>
      <c r="L455" s="149"/>
      <c r="N455" s="149"/>
      <c r="O455" s="149"/>
    </row>
    <row r="456" spans="2:15" x14ac:dyDescent="0.3">
      <c r="B456" s="149"/>
      <c r="C456" s="149"/>
      <c r="D456" s="149"/>
      <c r="E456" s="149"/>
      <c r="F456" s="149"/>
      <c r="G456" s="149"/>
      <c r="H456" s="149"/>
      <c r="I456" s="149"/>
      <c r="J456" s="149"/>
      <c r="K456" s="149"/>
      <c r="L456" s="149"/>
      <c r="N456" s="149"/>
      <c r="O456" s="149"/>
    </row>
    <row r="457" spans="2:15" x14ac:dyDescent="0.3">
      <c r="B457" s="149"/>
      <c r="C457" s="149"/>
      <c r="D457" s="149"/>
      <c r="E457" s="149"/>
      <c r="F457" s="149"/>
      <c r="G457" s="149"/>
      <c r="H457" s="149"/>
      <c r="I457" s="149"/>
      <c r="J457" s="149"/>
      <c r="K457" s="149"/>
      <c r="L457" s="149"/>
      <c r="N457" s="149"/>
      <c r="O457" s="149"/>
    </row>
    <row r="458" spans="2:15" x14ac:dyDescent="0.3">
      <c r="B458" s="149"/>
      <c r="C458" s="149"/>
      <c r="D458" s="149"/>
      <c r="E458" s="149"/>
      <c r="F458" s="149"/>
      <c r="G458" s="149"/>
      <c r="H458" s="149"/>
      <c r="I458" s="149"/>
      <c r="J458" s="149"/>
      <c r="K458" s="149"/>
      <c r="L458" s="149"/>
      <c r="N458" s="149"/>
      <c r="O458" s="149"/>
    </row>
    <row r="459" spans="2:15" x14ac:dyDescent="0.3">
      <c r="B459" s="149"/>
      <c r="C459" s="149"/>
      <c r="D459" s="149"/>
      <c r="E459" s="149"/>
      <c r="F459" s="149"/>
      <c r="G459" s="149"/>
      <c r="H459" s="149"/>
      <c r="I459" s="149"/>
      <c r="J459" s="149"/>
      <c r="K459" s="149"/>
      <c r="L459" s="149"/>
      <c r="N459" s="149"/>
      <c r="O459" s="149"/>
    </row>
    <row r="460" spans="2:15" x14ac:dyDescent="0.3">
      <c r="B460" s="149"/>
      <c r="C460" s="149"/>
      <c r="D460" s="149"/>
      <c r="E460" s="149"/>
      <c r="F460" s="149"/>
      <c r="G460" s="149"/>
      <c r="H460" s="149"/>
      <c r="I460" s="149"/>
      <c r="J460" s="149"/>
      <c r="K460" s="149"/>
      <c r="L460" s="149"/>
      <c r="N460" s="149"/>
      <c r="O460" s="149"/>
    </row>
    <row r="461" spans="2:15" x14ac:dyDescent="0.3">
      <c r="B461" s="149"/>
      <c r="C461" s="149"/>
      <c r="D461" s="149"/>
      <c r="E461" s="149"/>
      <c r="F461" s="149"/>
      <c r="G461" s="149"/>
      <c r="H461" s="149"/>
      <c r="I461" s="149"/>
      <c r="J461" s="149"/>
      <c r="K461" s="149"/>
      <c r="L461" s="149"/>
      <c r="N461" s="149"/>
      <c r="O461" s="149"/>
    </row>
    <row r="462" spans="2:15" x14ac:dyDescent="0.3">
      <c r="B462" s="149"/>
      <c r="C462" s="149"/>
      <c r="D462" s="149"/>
      <c r="E462" s="149"/>
      <c r="F462" s="149"/>
      <c r="G462" s="149"/>
      <c r="H462" s="149"/>
      <c r="I462" s="149"/>
      <c r="J462" s="149"/>
      <c r="K462" s="149"/>
      <c r="L462" s="149"/>
      <c r="N462" s="149"/>
      <c r="O462" s="149"/>
    </row>
    <row r="463" spans="2:15" x14ac:dyDescent="0.3">
      <c r="B463" s="149"/>
      <c r="C463" s="149"/>
      <c r="D463" s="149"/>
      <c r="E463" s="149"/>
      <c r="F463" s="149"/>
      <c r="G463" s="149"/>
      <c r="H463" s="149"/>
      <c r="I463" s="149"/>
      <c r="J463" s="149"/>
      <c r="K463" s="149"/>
      <c r="L463" s="149"/>
      <c r="N463" s="149"/>
      <c r="O463" s="149"/>
    </row>
    <row r="464" spans="2:15" x14ac:dyDescent="0.3">
      <c r="B464" s="149"/>
      <c r="C464" s="149"/>
      <c r="D464" s="149"/>
      <c r="E464" s="149"/>
      <c r="F464" s="149"/>
      <c r="G464" s="149"/>
      <c r="H464" s="149"/>
      <c r="I464" s="149"/>
      <c r="J464" s="149"/>
      <c r="K464" s="149"/>
      <c r="L464" s="149"/>
      <c r="N464" s="149"/>
      <c r="O464" s="149"/>
    </row>
    <row r="465" spans="2:15" x14ac:dyDescent="0.3">
      <c r="B465" s="149"/>
      <c r="C465" s="149"/>
      <c r="D465" s="149"/>
      <c r="E465" s="149"/>
      <c r="F465" s="149"/>
      <c r="G465" s="149"/>
      <c r="H465" s="149"/>
      <c r="I465" s="149"/>
      <c r="J465" s="149"/>
      <c r="K465" s="149"/>
      <c r="L465" s="149"/>
      <c r="N465" s="149"/>
      <c r="O465" s="149"/>
    </row>
    <row r="466" spans="2:15" x14ac:dyDescent="0.3">
      <c r="B466" s="149"/>
      <c r="C466" s="149"/>
      <c r="D466" s="149"/>
      <c r="E466" s="149"/>
      <c r="F466" s="149"/>
      <c r="G466" s="149"/>
      <c r="H466" s="149"/>
      <c r="I466" s="149"/>
      <c r="J466" s="149"/>
      <c r="K466" s="149"/>
      <c r="L466" s="149"/>
      <c r="N466" s="149"/>
      <c r="O466" s="149"/>
    </row>
    <row r="467" spans="2:15" x14ac:dyDescent="0.3">
      <c r="B467" s="149"/>
      <c r="C467" s="149"/>
      <c r="D467" s="149"/>
      <c r="E467" s="149"/>
      <c r="F467" s="149"/>
      <c r="G467" s="149"/>
      <c r="H467" s="149"/>
      <c r="I467" s="149"/>
      <c r="J467" s="149"/>
      <c r="K467" s="149"/>
      <c r="L467" s="149"/>
      <c r="N467" s="149"/>
      <c r="O467" s="149"/>
    </row>
    <row r="468" spans="2:15" x14ac:dyDescent="0.3">
      <c r="B468" s="149"/>
      <c r="C468" s="149"/>
      <c r="D468" s="149"/>
      <c r="E468" s="149"/>
      <c r="F468" s="149"/>
      <c r="G468" s="149"/>
      <c r="H468" s="149"/>
      <c r="I468" s="149"/>
      <c r="J468" s="149"/>
      <c r="K468" s="149"/>
      <c r="L468" s="149"/>
      <c r="N468" s="149"/>
      <c r="O468" s="149"/>
    </row>
    <row r="469" spans="2:15" x14ac:dyDescent="0.3">
      <c r="B469" s="149"/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N469" s="149"/>
      <c r="O469" s="149"/>
    </row>
    <row r="470" spans="2:15" x14ac:dyDescent="0.3">
      <c r="B470" s="149"/>
      <c r="C470" s="149"/>
      <c r="D470" s="149"/>
      <c r="E470" s="149"/>
      <c r="F470" s="149"/>
      <c r="G470" s="149"/>
      <c r="H470" s="149"/>
      <c r="I470" s="149"/>
      <c r="J470" s="149"/>
      <c r="K470" s="149"/>
      <c r="L470" s="149"/>
      <c r="N470" s="149"/>
      <c r="O470" s="149"/>
    </row>
    <row r="471" spans="2:15" x14ac:dyDescent="0.3">
      <c r="B471" s="149"/>
      <c r="C471" s="149"/>
      <c r="D471" s="149"/>
      <c r="E471" s="149"/>
      <c r="F471" s="149"/>
      <c r="G471" s="149"/>
      <c r="H471" s="149"/>
      <c r="I471" s="149"/>
      <c r="J471" s="149"/>
      <c r="K471" s="149"/>
      <c r="L471" s="149"/>
      <c r="N471" s="149"/>
      <c r="O471" s="149"/>
    </row>
    <row r="472" spans="2:15" x14ac:dyDescent="0.3">
      <c r="B472" s="149"/>
      <c r="C472" s="149"/>
      <c r="D472" s="149"/>
      <c r="E472" s="149"/>
      <c r="F472" s="149"/>
      <c r="G472" s="149"/>
      <c r="H472" s="149"/>
      <c r="I472" s="149"/>
      <c r="J472" s="149"/>
      <c r="K472" s="149"/>
      <c r="L472" s="149"/>
      <c r="N472" s="149"/>
      <c r="O472" s="149"/>
    </row>
    <row r="473" spans="2:15" x14ac:dyDescent="0.3">
      <c r="B473" s="149"/>
      <c r="C473" s="149"/>
      <c r="D473" s="149"/>
      <c r="E473" s="149"/>
      <c r="F473" s="149"/>
      <c r="G473" s="149"/>
      <c r="H473" s="149"/>
      <c r="I473" s="149"/>
      <c r="J473" s="149"/>
      <c r="K473" s="149"/>
      <c r="L473" s="149"/>
      <c r="N473" s="149"/>
      <c r="O473" s="149"/>
    </row>
    <row r="474" spans="2:15" x14ac:dyDescent="0.3">
      <c r="B474" s="149"/>
      <c r="L474" s="149"/>
    </row>
  </sheetData>
  <sheetProtection algorithmName="SHA-512" hashValue="ek6efwmSO4FTsU0y//HlwjFPn9o5CdVtohOaAHqBHY7NUm7K6HZ8UGDs9xwxB2WUcxK6s2fCHJu/TqebK6255w==" saltValue="l5K3/B8G0zq4fgnAHIBxAw==" spinCount="100000" sheet="1" objects="1" scenarios="1" selectLockedCells="1" selectUnlockedCells="1"/>
  <mergeCells count="13">
    <mergeCell ref="B321:G321"/>
    <mergeCell ref="C4:E4"/>
    <mergeCell ref="B16:G16"/>
    <mergeCell ref="B305:G305"/>
    <mergeCell ref="B314:G314"/>
    <mergeCell ref="B316:G316"/>
    <mergeCell ref="B318:G318"/>
    <mergeCell ref="C1:E1"/>
    <mergeCell ref="H1:I1"/>
    <mergeCell ref="C2:E2"/>
    <mergeCell ref="H2:I2"/>
    <mergeCell ref="C3:E3"/>
    <mergeCell ref="H3:I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8EA3F-0792-43F7-B057-C79205083682}">
  <dimension ref="A1:O474"/>
  <sheetViews>
    <sheetView rightToLeft="1" zoomScaleNormal="100" workbookViewId="0">
      <pane ySplit="6" topLeftCell="A7" activePane="bottomLeft" state="frozen"/>
      <selection pane="bottomLeft" activeCell="C1" sqref="C1:E1"/>
    </sheetView>
  </sheetViews>
  <sheetFormatPr defaultColWidth="9" defaultRowHeight="14.4" x14ac:dyDescent="0.3"/>
  <cols>
    <col min="1" max="1" width="0.8984375" style="127" customWidth="1"/>
    <col min="2" max="2" width="30.19921875" style="127" customWidth="1"/>
    <col min="3" max="4" width="9.8984375" style="127" bestFit="1" customWidth="1"/>
    <col min="5" max="5" width="10.5" style="127" bestFit="1" customWidth="1"/>
    <col min="6" max="6" width="9.5" style="127" bestFit="1" customWidth="1"/>
    <col min="7" max="7" width="19.69921875" style="127" customWidth="1"/>
    <col min="8" max="8" width="20.19921875" style="127" customWidth="1"/>
    <col min="9" max="9" width="20" style="127" bestFit="1" customWidth="1"/>
    <col min="10" max="10" width="20.09765625" style="127" customWidth="1"/>
    <col min="11" max="11" width="5.19921875" style="127" bestFit="1" customWidth="1"/>
    <col min="12" max="12" width="28.09765625" style="127" bestFit="1" customWidth="1"/>
    <col min="13" max="13" width="11.59765625" style="127" bestFit="1" customWidth="1"/>
    <col min="14" max="14" width="12.3984375" style="127" hidden="1" customWidth="1"/>
    <col min="15" max="15" width="3.59765625" style="127" hidden="1" customWidth="1"/>
    <col min="16" max="16384" width="9" style="127"/>
  </cols>
  <sheetData>
    <row r="1" spans="1:15" x14ac:dyDescent="0.3">
      <c r="B1" s="76" t="s">
        <v>309</v>
      </c>
      <c r="C1" s="140"/>
      <c r="D1" s="141"/>
      <c r="E1" s="142"/>
      <c r="G1" s="76" t="s">
        <v>278</v>
      </c>
      <c r="H1" s="144"/>
      <c r="I1" s="144"/>
      <c r="L1" s="76"/>
    </row>
    <row r="2" spans="1:15" x14ac:dyDescent="0.3">
      <c r="B2" s="76" t="s">
        <v>277</v>
      </c>
      <c r="C2" s="143"/>
      <c r="D2" s="141"/>
      <c r="E2" s="142"/>
      <c r="G2" s="76" t="s">
        <v>276</v>
      </c>
      <c r="H2" s="144"/>
      <c r="I2" s="144"/>
      <c r="L2" s="76"/>
    </row>
    <row r="3" spans="1:15" x14ac:dyDescent="0.3">
      <c r="B3" s="76" t="s">
        <v>275</v>
      </c>
      <c r="C3" s="143"/>
      <c r="D3" s="141"/>
      <c r="E3" s="142"/>
      <c r="G3" s="78" t="s">
        <v>274</v>
      </c>
      <c r="H3" s="144"/>
      <c r="I3" s="144"/>
      <c r="L3" s="76"/>
    </row>
    <row r="4" spans="1:15" x14ac:dyDescent="0.3">
      <c r="B4" s="76" t="s">
        <v>273</v>
      </c>
      <c r="C4" s="143"/>
      <c r="D4" s="141"/>
      <c r="E4" s="142"/>
      <c r="H4" s="77"/>
      <c r="L4" s="76"/>
    </row>
    <row r="5" spans="1:15" ht="5.4" customHeight="1" thickBot="1" x14ac:dyDescent="0.35">
      <c r="C5" s="77"/>
      <c r="D5" s="77"/>
      <c r="H5" s="77"/>
      <c r="L5" s="76"/>
    </row>
    <row r="6" spans="1:15" ht="15" thickBot="1" x14ac:dyDescent="0.35">
      <c r="A6" s="128"/>
      <c r="B6" s="88" t="s">
        <v>272</v>
      </c>
      <c r="C6" s="96" t="s">
        <v>271</v>
      </c>
      <c r="D6" s="96" t="s">
        <v>270</v>
      </c>
      <c r="E6" s="96" t="s">
        <v>269</v>
      </c>
      <c r="F6" s="96" t="s">
        <v>268</v>
      </c>
      <c r="G6" s="97" t="s">
        <v>267</v>
      </c>
      <c r="H6" s="95" t="s">
        <v>266</v>
      </c>
      <c r="I6" s="98" t="s">
        <v>265</v>
      </c>
      <c r="J6" s="96" t="s">
        <v>264</v>
      </c>
      <c r="K6" s="96" t="s">
        <v>263</v>
      </c>
      <c r="L6" s="99" t="s">
        <v>262</v>
      </c>
      <c r="M6" s="129"/>
      <c r="N6" s="75"/>
      <c r="O6" s="75"/>
    </row>
    <row r="7" spans="1:15" ht="26.4" thickBot="1" x14ac:dyDescent="0.35">
      <c r="A7" s="130"/>
      <c r="B7" s="8" t="s">
        <v>261</v>
      </c>
      <c r="C7" s="7"/>
      <c r="D7" s="7"/>
      <c r="E7" s="7"/>
      <c r="F7" s="7"/>
      <c r="G7" s="7"/>
      <c r="H7" s="7"/>
      <c r="I7" s="7"/>
      <c r="J7" s="7"/>
      <c r="K7" s="7"/>
      <c r="L7" s="8"/>
      <c r="N7" s="2"/>
      <c r="O7" s="2"/>
    </row>
    <row r="8" spans="1:15" x14ac:dyDescent="0.3">
      <c r="A8" s="128"/>
      <c r="B8" s="33" t="s">
        <v>260</v>
      </c>
      <c r="C8" s="32"/>
      <c r="D8" s="32"/>
      <c r="E8" s="74" t="s">
        <v>5</v>
      </c>
      <c r="F8" s="73"/>
      <c r="G8" s="72">
        <f>$I$305</f>
        <v>0</v>
      </c>
      <c r="H8" s="30">
        <f>ROUNDUP(F8*G8/100,2)</f>
        <v>0</v>
      </c>
      <c r="I8" s="29">
        <v>0</v>
      </c>
      <c r="J8" s="28">
        <v>0</v>
      </c>
      <c r="K8" s="27" t="str">
        <f>IF(N8=TRUE,"V","X")</f>
        <v>V</v>
      </c>
      <c r="L8" s="56"/>
      <c r="M8" s="129"/>
      <c r="N8" s="2" t="b">
        <f>AND(J8+I8-H8&gt;-0.01,J8+I8-H8&lt;0.01)</f>
        <v>1</v>
      </c>
      <c r="O8" s="2"/>
    </row>
    <row r="9" spans="1:15" x14ac:dyDescent="0.3">
      <c r="A9" s="128"/>
      <c r="B9" s="51" t="s">
        <v>259</v>
      </c>
      <c r="C9" s="50"/>
      <c r="D9" s="50"/>
      <c r="E9" s="71" t="s">
        <v>5</v>
      </c>
      <c r="F9" s="70"/>
      <c r="G9" s="69">
        <f>$I$305</f>
        <v>0</v>
      </c>
      <c r="H9" s="49">
        <f>ROUNDUP(F9*G9/100,2)</f>
        <v>0</v>
      </c>
      <c r="I9" s="48">
        <v>0</v>
      </c>
      <c r="J9" s="59">
        <v>0</v>
      </c>
      <c r="K9" s="46" t="str">
        <f>IF(N9=TRUE,"V","X")</f>
        <v>V</v>
      </c>
      <c r="L9" s="55"/>
      <c r="M9" s="129"/>
      <c r="N9" s="2" t="b">
        <f>AND(J9+I9-H9&gt;-0.01,J9+I9-H9&lt;0.01)</f>
        <v>1</v>
      </c>
      <c r="O9" s="2"/>
    </row>
    <row r="10" spans="1:15" x14ac:dyDescent="0.3">
      <c r="A10" s="128"/>
      <c r="B10" s="51" t="s">
        <v>258</v>
      </c>
      <c r="C10" s="50"/>
      <c r="D10" s="50"/>
      <c r="E10" s="71" t="s">
        <v>5</v>
      </c>
      <c r="F10" s="70"/>
      <c r="G10" s="69">
        <f>$I$305</f>
        <v>0</v>
      </c>
      <c r="H10" s="49">
        <f>ROUNDUP(F10*G10/100,2)</f>
        <v>0</v>
      </c>
      <c r="I10" s="48">
        <v>0</v>
      </c>
      <c r="J10" s="59">
        <v>0</v>
      </c>
      <c r="K10" s="46" t="str">
        <f>IF(N10=TRUE,"V","X")</f>
        <v>V</v>
      </c>
      <c r="L10" s="55"/>
      <c r="M10" s="129"/>
      <c r="N10" s="2" t="b">
        <f>AND(J10+I10-H10&gt;-0.01,J10+I10-H10&lt;0.01)</f>
        <v>1</v>
      </c>
      <c r="O10" s="2"/>
    </row>
    <row r="11" spans="1:15" x14ac:dyDescent="0.3">
      <c r="A11" s="128"/>
      <c r="B11" s="51" t="s">
        <v>257</v>
      </c>
      <c r="C11" s="50"/>
      <c r="D11" s="50"/>
      <c r="E11" s="71" t="s">
        <v>5</v>
      </c>
      <c r="F11" s="70"/>
      <c r="G11" s="69">
        <f>$I$305</f>
        <v>0</v>
      </c>
      <c r="H11" s="49">
        <f>ROUNDUP(F11*G11/100,2)</f>
        <v>0</v>
      </c>
      <c r="I11" s="48">
        <v>0</v>
      </c>
      <c r="J11" s="59">
        <v>0</v>
      </c>
      <c r="K11" s="46" t="str">
        <f>IF(N11=TRUE,"V","X")</f>
        <v>V</v>
      </c>
      <c r="L11" s="55"/>
      <c r="M11" s="129"/>
      <c r="N11" s="2" t="b">
        <f>AND(J11+I11-H11&gt;-0.01,J11+I11-H11&lt;0.01)</f>
        <v>1</v>
      </c>
      <c r="O11" s="2"/>
    </row>
    <row r="12" spans="1:15" x14ac:dyDescent="0.3">
      <c r="A12" s="128"/>
      <c r="B12" s="51" t="s">
        <v>256</v>
      </c>
      <c r="C12" s="50"/>
      <c r="D12" s="50"/>
      <c r="E12" s="71" t="s">
        <v>5</v>
      </c>
      <c r="F12" s="70"/>
      <c r="G12" s="69">
        <f>$I$305</f>
        <v>0</v>
      </c>
      <c r="H12" s="49">
        <f>ROUNDUP(F12*G12/100,2)</f>
        <v>0</v>
      </c>
      <c r="I12" s="48">
        <v>0</v>
      </c>
      <c r="J12" s="59">
        <v>0</v>
      </c>
      <c r="K12" s="46" t="str">
        <f>IF(N12=TRUE,"V","X")</f>
        <v>V</v>
      </c>
      <c r="L12" s="55"/>
      <c r="M12" s="129"/>
      <c r="N12" s="2" t="b">
        <f>AND(J12+I12-H12&gt;-0.01,J12+I12-H12&lt;0.01)</f>
        <v>1</v>
      </c>
      <c r="O12" s="2"/>
    </row>
    <row r="13" spans="1:15" x14ac:dyDescent="0.3">
      <c r="A13" s="128"/>
      <c r="B13" s="51" t="s">
        <v>255</v>
      </c>
      <c r="C13" s="50"/>
      <c r="D13" s="50"/>
      <c r="E13" s="71" t="s">
        <v>5</v>
      </c>
      <c r="F13" s="70"/>
      <c r="G13" s="69">
        <f>$I$305</f>
        <v>0</v>
      </c>
      <c r="H13" s="49">
        <f>ROUNDUP(F13*G13/100,2)</f>
        <v>0</v>
      </c>
      <c r="I13" s="48">
        <v>0</v>
      </c>
      <c r="J13" s="59">
        <v>0</v>
      </c>
      <c r="K13" s="46" t="str">
        <f>IF(N13=TRUE,"V","X")</f>
        <v>V</v>
      </c>
      <c r="L13" s="55"/>
      <c r="M13" s="129"/>
      <c r="N13" s="2" t="b">
        <f>AND(J13+I13-H13&gt;-0.01,J13+I13-H13&lt;0.01)</f>
        <v>1</v>
      </c>
      <c r="O13" s="2"/>
    </row>
    <row r="14" spans="1:15" ht="15" thickBot="1" x14ac:dyDescent="0.35">
      <c r="A14" s="128"/>
      <c r="B14" s="26" t="s">
        <v>254</v>
      </c>
      <c r="C14" s="24"/>
      <c r="D14" s="24"/>
      <c r="E14" s="25" t="s">
        <v>5</v>
      </c>
      <c r="F14" s="68"/>
      <c r="G14" s="67">
        <f>$I$305</f>
        <v>0</v>
      </c>
      <c r="H14" s="22">
        <f>ROUNDUP(F14*G14/100,2)</f>
        <v>0</v>
      </c>
      <c r="I14" s="21">
        <v>0</v>
      </c>
      <c r="J14" s="20">
        <v>0</v>
      </c>
      <c r="K14" s="19" t="str">
        <f>IF(N14=TRUE,"V","X")</f>
        <v>V</v>
      </c>
      <c r="L14" s="54"/>
      <c r="M14" s="129"/>
      <c r="N14" s="2" t="b">
        <f>AND(J14+I14-H14&gt;-0.01,J14+I14-H14&lt;0.01)</f>
        <v>1</v>
      </c>
      <c r="O14" s="2"/>
    </row>
    <row r="15" spans="1:15" ht="26.4" thickBot="1" x14ac:dyDescent="0.35">
      <c r="A15" s="128"/>
      <c r="B15" s="111" t="s">
        <v>304</v>
      </c>
      <c r="C15" s="112"/>
      <c r="D15" s="112"/>
      <c r="E15" s="112"/>
      <c r="F15" s="112"/>
      <c r="G15" s="113"/>
      <c r="H15" s="100">
        <f>SUM(H8:H14)</f>
        <v>0</v>
      </c>
      <c r="I15" s="101">
        <f>SUM(I8:I14)</f>
        <v>0</v>
      </c>
      <c r="J15" s="102">
        <f>SUM(J8:J14)</f>
        <v>0</v>
      </c>
      <c r="K15" s="103"/>
      <c r="L15" s="104"/>
      <c r="M15" s="129"/>
      <c r="N15" s="66"/>
      <c r="O15" s="66"/>
    </row>
    <row r="16" spans="1:15" x14ac:dyDescent="0.3">
      <c r="A16" s="131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N16" s="2"/>
      <c r="O16" s="2"/>
    </row>
    <row r="17" spans="1:15" x14ac:dyDescent="0.3">
      <c r="A17" s="13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N17" s="2"/>
      <c r="O17" s="2"/>
    </row>
    <row r="18" spans="1:15" ht="25.8" x14ac:dyDescent="0.3">
      <c r="A18" s="132"/>
      <c r="B18" s="6" t="s">
        <v>305</v>
      </c>
      <c r="C18" s="2"/>
      <c r="D18" s="2"/>
      <c r="E18" s="2"/>
      <c r="F18" s="2"/>
      <c r="G18" s="2"/>
      <c r="H18" s="2"/>
      <c r="I18" s="2"/>
      <c r="J18" s="2"/>
      <c r="K18" s="2"/>
      <c r="L18" s="6"/>
      <c r="N18" s="2"/>
      <c r="O18" s="2"/>
    </row>
    <row r="19" spans="1:15" ht="23.4" x14ac:dyDescent="0.3">
      <c r="A19" s="132"/>
      <c r="B19" s="53" t="s">
        <v>251</v>
      </c>
      <c r="C19" s="2"/>
      <c r="D19" s="2"/>
      <c r="E19" s="2"/>
      <c r="F19" s="2"/>
      <c r="G19" s="2"/>
      <c r="H19" s="2"/>
      <c r="I19" s="2"/>
      <c r="J19" s="2"/>
      <c r="K19" s="2"/>
      <c r="L19" s="65"/>
      <c r="N19" s="2"/>
      <c r="O19" s="2"/>
    </row>
    <row r="20" spans="1:15" ht="16.2" thickBot="1" x14ac:dyDescent="0.35">
      <c r="A20" s="133"/>
      <c r="B20" s="34" t="s">
        <v>250</v>
      </c>
      <c r="C20" s="10"/>
      <c r="D20" s="10"/>
      <c r="E20" s="10"/>
      <c r="F20" s="10"/>
      <c r="G20" s="10"/>
      <c r="H20" s="10"/>
      <c r="I20" s="10"/>
      <c r="J20" s="10"/>
      <c r="K20" s="10"/>
      <c r="L20" s="34"/>
      <c r="N20" s="2"/>
      <c r="O20" s="2"/>
    </row>
    <row r="21" spans="1:15" x14ac:dyDescent="0.3">
      <c r="A21" s="128"/>
      <c r="B21" s="33" t="s">
        <v>249</v>
      </c>
      <c r="C21" s="32"/>
      <c r="D21" s="32"/>
      <c r="E21" s="32"/>
      <c r="F21" s="32"/>
      <c r="G21" s="28">
        <v>0</v>
      </c>
      <c r="H21" s="30">
        <f>F21*G21</f>
        <v>0</v>
      </c>
      <c r="I21" s="29">
        <v>0</v>
      </c>
      <c r="J21" s="28">
        <v>0</v>
      </c>
      <c r="K21" s="27" t="str">
        <f>IF(AND(N21=TRUE,O21=1),"V","X")</f>
        <v>V</v>
      </c>
      <c r="L21" s="56"/>
      <c r="M21" s="129"/>
      <c r="N21" s="2" t="b">
        <f>AND(J21+I21-H21&gt;-0.01,J21+I21-H21&lt;0.01)</f>
        <v>1</v>
      </c>
      <c r="O21" s="2">
        <f>IF(AND(H21=0,E21=""),1,IF(AND(H21&gt;0,E21&lt;&gt;""),1,0))</f>
        <v>1</v>
      </c>
    </row>
    <row r="22" spans="1:15" x14ac:dyDescent="0.3">
      <c r="A22" s="128"/>
      <c r="B22" s="51" t="s">
        <v>248</v>
      </c>
      <c r="C22" s="50"/>
      <c r="D22" s="50"/>
      <c r="E22" s="50"/>
      <c r="F22" s="50"/>
      <c r="G22" s="47">
        <v>0</v>
      </c>
      <c r="H22" s="49">
        <f>F22*G22</f>
        <v>0</v>
      </c>
      <c r="I22" s="48">
        <v>0</v>
      </c>
      <c r="J22" s="47">
        <v>0</v>
      </c>
      <c r="K22" s="46" t="str">
        <f>IF(AND(N22=TRUE,O22=1),"V","X")</f>
        <v>V</v>
      </c>
      <c r="L22" s="55"/>
      <c r="M22" s="129"/>
      <c r="N22" s="2" t="b">
        <f>AND(J22+I22-H22&gt;-0.01,J22+I22-H22&lt;0.01)</f>
        <v>1</v>
      </c>
      <c r="O22" s="2">
        <f>IF(AND(H22=0,E22=""),1,IF(AND(H22&gt;0,E22&lt;&gt;""),1,0))</f>
        <v>1</v>
      </c>
    </row>
    <row r="23" spans="1:15" x14ac:dyDescent="0.3">
      <c r="A23" s="128"/>
      <c r="B23" s="51" t="s">
        <v>247</v>
      </c>
      <c r="C23" s="50"/>
      <c r="D23" s="50"/>
      <c r="E23" s="50"/>
      <c r="F23" s="50"/>
      <c r="G23" s="47">
        <v>0</v>
      </c>
      <c r="H23" s="49">
        <f>F23*G23</f>
        <v>0</v>
      </c>
      <c r="I23" s="48">
        <v>0</v>
      </c>
      <c r="J23" s="47">
        <v>0</v>
      </c>
      <c r="K23" s="46" t="str">
        <f>IF(AND(N23=TRUE,O23=1),"V","X")</f>
        <v>V</v>
      </c>
      <c r="L23" s="55"/>
      <c r="M23" s="129"/>
      <c r="N23" s="2" t="b">
        <f>AND(J23+I23-H23&gt;-0.01,J23+I23-H23&lt;0.01)</f>
        <v>1</v>
      </c>
      <c r="O23" s="2">
        <f>IF(AND(H23=0,E23=""),1,IF(AND(H23&gt;0,E23&lt;&gt;""),1,0))</f>
        <v>1</v>
      </c>
    </row>
    <row r="24" spans="1:15" x14ac:dyDescent="0.3">
      <c r="A24" s="128"/>
      <c r="B24" s="51" t="s">
        <v>246</v>
      </c>
      <c r="C24" s="50"/>
      <c r="D24" s="50"/>
      <c r="E24" s="50"/>
      <c r="F24" s="50"/>
      <c r="G24" s="47">
        <v>0</v>
      </c>
      <c r="H24" s="49">
        <f>F24*G24</f>
        <v>0</v>
      </c>
      <c r="I24" s="48">
        <v>0</v>
      </c>
      <c r="J24" s="47">
        <v>0</v>
      </c>
      <c r="K24" s="46" t="str">
        <f>IF(AND(N24=TRUE,O24=1),"V","X")</f>
        <v>V</v>
      </c>
      <c r="L24" s="55"/>
      <c r="M24" s="129"/>
      <c r="N24" s="2" t="b">
        <f>AND(J24+I24-H24&gt;-0.01,J24+I24-H24&lt;0.01)</f>
        <v>1</v>
      </c>
      <c r="O24" s="2">
        <f>IF(AND(H24=0,E24=""),1,IF(AND(H24&gt;0,E24&lt;&gt;""),1,0))</f>
        <v>1</v>
      </c>
    </row>
    <row r="25" spans="1:15" x14ac:dyDescent="0.3">
      <c r="A25" s="128"/>
      <c r="B25" s="51" t="s">
        <v>245</v>
      </c>
      <c r="C25" s="50"/>
      <c r="D25" s="50"/>
      <c r="E25" s="50"/>
      <c r="F25" s="50"/>
      <c r="G25" s="47">
        <v>0</v>
      </c>
      <c r="H25" s="49">
        <f>F25*G25</f>
        <v>0</v>
      </c>
      <c r="I25" s="48">
        <v>0</v>
      </c>
      <c r="J25" s="47">
        <v>0</v>
      </c>
      <c r="K25" s="46" t="str">
        <f>IF(AND(N25=TRUE,O25=1),"V","X")</f>
        <v>V</v>
      </c>
      <c r="L25" s="55"/>
      <c r="M25" s="129"/>
      <c r="N25" s="2" t="b">
        <f>AND(J25+I25-H25&gt;-0.01,J25+I25-H25&lt;0.01)</f>
        <v>1</v>
      </c>
      <c r="O25" s="2">
        <f>IF(AND(H25=0,E25=""),1,IF(AND(H25&gt;0,E25&lt;&gt;""),1,0))</f>
        <v>1</v>
      </c>
    </row>
    <row r="26" spans="1:15" x14ac:dyDescent="0.3">
      <c r="A26" s="128"/>
      <c r="B26" s="51" t="s">
        <v>243</v>
      </c>
      <c r="C26" s="50"/>
      <c r="D26" s="50"/>
      <c r="E26" s="50"/>
      <c r="F26" s="50"/>
      <c r="G26" s="47">
        <v>0</v>
      </c>
      <c r="H26" s="49">
        <f>F26*G26</f>
        <v>0</v>
      </c>
      <c r="I26" s="48">
        <v>0</v>
      </c>
      <c r="J26" s="47">
        <v>0</v>
      </c>
      <c r="K26" s="46" t="str">
        <f>IF(AND(N26=TRUE,O26=1),"V","X")</f>
        <v>V</v>
      </c>
      <c r="L26" s="55"/>
      <c r="M26" s="129"/>
      <c r="N26" s="2" t="b">
        <f>AND(J26+I26-H26&gt;-0.01,J26+I26-H26&lt;0.01)</f>
        <v>1</v>
      </c>
      <c r="O26" s="2">
        <f>IF(AND(H26=0,E26=""),1,IF(AND(H26&gt;0,E26&lt;&gt;""),1,0))</f>
        <v>1</v>
      </c>
    </row>
    <row r="27" spans="1:15" x14ac:dyDescent="0.3">
      <c r="A27" s="128"/>
      <c r="B27" s="51" t="s">
        <v>242</v>
      </c>
      <c r="C27" s="50"/>
      <c r="D27" s="50"/>
      <c r="E27" s="50"/>
      <c r="F27" s="50"/>
      <c r="G27" s="47">
        <v>0</v>
      </c>
      <c r="H27" s="49">
        <f>F27*G27</f>
        <v>0</v>
      </c>
      <c r="I27" s="48">
        <v>0</v>
      </c>
      <c r="J27" s="47">
        <v>0</v>
      </c>
      <c r="K27" s="46" t="str">
        <f>IF(AND(N27=TRUE,O27=1),"V","X")</f>
        <v>V</v>
      </c>
      <c r="L27" s="55"/>
      <c r="M27" s="129"/>
      <c r="N27" s="2" t="b">
        <f>AND(J27+I27-H27&gt;-0.01,J27+I27-H27&lt;0.01)</f>
        <v>1</v>
      </c>
      <c r="O27" s="2">
        <f>IF(AND(H27=0,E27=""),1,IF(AND(H27&gt;0,E27&lt;&gt;""),1,0))</f>
        <v>1</v>
      </c>
    </row>
    <row r="28" spans="1:15" x14ac:dyDescent="0.3">
      <c r="A28" s="128"/>
      <c r="B28" s="51" t="s">
        <v>241</v>
      </c>
      <c r="C28" s="50"/>
      <c r="D28" s="50"/>
      <c r="E28" s="50"/>
      <c r="F28" s="50"/>
      <c r="G28" s="47">
        <v>0</v>
      </c>
      <c r="H28" s="49">
        <f>F28*G28</f>
        <v>0</v>
      </c>
      <c r="I28" s="48">
        <v>0</v>
      </c>
      <c r="J28" s="47">
        <v>0</v>
      </c>
      <c r="K28" s="46" t="str">
        <f>IF(AND(N28=TRUE,O28=1),"V","X")</f>
        <v>V</v>
      </c>
      <c r="L28" s="55"/>
      <c r="M28" s="134"/>
      <c r="N28" s="2" t="b">
        <f>AND(J28+I28-H28&gt;-0.01,J28+I28-H28&lt;0.01)</f>
        <v>1</v>
      </c>
      <c r="O28" s="2">
        <f>IF(AND(H28=0,E28=""),1,IF(AND(H28&gt;0,E28&lt;&gt;""),1,0))</f>
        <v>1</v>
      </c>
    </row>
    <row r="29" spans="1:15" x14ac:dyDescent="0.3">
      <c r="A29" s="128"/>
      <c r="B29" s="51" t="s">
        <v>240</v>
      </c>
      <c r="C29" s="50"/>
      <c r="D29" s="50"/>
      <c r="E29" s="50"/>
      <c r="F29" s="50"/>
      <c r="G29" s="47">
        <v>0</v>
      </c>
      <c r="H29" s="49">
        <f>F29*G29</f>
        <v>0</v>
      </c>
      <c r="I29" s="48">
        <v>0</v>
      </c>
      <c r="J29" s="47">
        <v>0</v>
      </c>
      <c r="K29" s="46" t="str">
        <f>IF(AND(N29=TRUE,O29=1),"V","X")</f>
        <v>V</v>
      </c>
      <c r="L29" s="55"/>
      <c r="M29" s="134"/>
      <c r="N29" s="2" t="b">
        <f>AND(J29+I29-H29&gt;-0.01,J29+I29-H29&lt;0.01)</f>
        <v>1</v>
      </c>
      <c r="O29" s="2">
        <f>IF(AND(H29=0,E29=""),1,IF(AND(H29&gt;0,E29&lt;&gt;""),1,0))</f>
        <v>1</v>
      </c>
    </row>
    <row r="30" spans="1:15" x14ac:dyDescent="0.3">
      <c r="A30" s="128"/>
      <c r="B30" s="51" t="s">
        <v>239</v>
      </c>
      <c r="C30" s="50"/>
      <c r="D30" s="50"/>
      <c r="E30" s="50"/>
      <c r="F30" s="50"/>
      <c r="G30" s="47">
        <v>0</v>
      </c>
      <c r="H30" s="49">
        <f>F30*G30</f>
        <v>0</v>
      </c>
      <c r="I30" s="48">
        <v>0</v>
      </c>
      <c r="J30" s="47">
        <v>0</v>
      </c>
      <c r="K30" s="46" t="str">
        <f>IF(AND(N30=TRUE,O30=1),"V","X")</f>
        <v>V</v>
      </c>
      <c r="L30" s="55"/>
      <c r="M30" s="134"/>
      <c r="N30" s="2" t="b">
        <f>AND(J30+I30-H30&gt;-0.01,J30+I30-H30&lt;0.01)</f>
        <v>1</v>
      </c>
      <c r="O30" s="2">
        <f>IF(AND(H30=0,E30=""),1,IF(AND(H30&gt;0,E30&lt;&gt;""),1,0))</f>
        <v>1</v>
      </c>
    </row>
    <row r="31" spans="1:15" x14ac:dyDescent="0.3">
      <c r="A31" s="128"/>
      <c r="B31" s="51" t="s">
        <v>238</v>
      </c>
      <c r="C31" s="50"/>
      <c r="D31" s="50"/>
      <c r="E31" s="50"/>
      <c r="F31" s="50"/>
      <c r="G31" s="47">
        <v>0</v>
      </c>
      <c r="H31" s="49">
        <f>F31*G31</f>
        <v>0</v>
      </c>
      <c r="I31" s="48">
        <v>0</v>
      </c>
      <c r="J31" s="47">
        <v>0</v>
      </c>
      <c r="K31" s="46" t="str">
        <f>IF(AND(N31=TRUE,O31=1),"V","X")</f>
        <v>V</v>
      </c>
      <c r="L31" s="55"/>
      <c r="M31" s="129"/>
      <c r="N31" s="2" t="b">
        <f>AND(J31+I31-H31&gt;-0.01,J31+I31-H31&lt;0.01)</f>
        <v>1</v>
      </c>
      <c r="O31" s="2">
        <f>IF(AND(H31=0,E31=""),1,IF(AND(H31&gt;0,E31&lt;&gt;""),1,0))</f>
        <v>1</v>
      </c>
    </row>
    <row r="32" spans="1:15" x14ac:dyDescent="0.3">
      <c r="A32" s="128"/>
      <c r="B32" s="51" t="s">
        <v>237</v>
      </c>
      <c r="C32" s="50"/>
      <c r="D32" s="50"/>
      <c r="E32" s="50"/>
      <c r="F32" s="50"/>
      <c r="G32" s="47">
        <v>0</v>
      </c>
      <c r="H32" s="49">
        <f>F32*G32</f>
        <v>0</v>
      </c>
      <c r="I32" s="48">
        <v>0</v>
      </c>
      <c r="J32" s="47">
        <v>0</v>
      </c>
      <c r="K32" s="46" t="str">
        <f>IF(AND(N32=TRUE,O32=1),"V","X")</f>
        <v>V</v>
      </c>
      <c r="L32" s="55"/>
      <c r="M32" s="129"/>
      <c r="N32" s="2" t="b">
        <f>AND(J32+I32-H32&gt;-0.01,J32+I32-H32&lt;0.01)</f>
        <v>1</v>
      </c>
      <c r="O32" s="2">
        <f>IF(AND(H32=0,E32=""),1,IF(AND(H32&gt;0,E32&lt;&gt;""),1,0))</f>
        <v>1</v>
      </c>
    </row>
    <row r="33" spans="1:15" x14ac:dyDescent="0.3">
      <c r="A33" s="128"/>
      <c r="B33" s="51" t="s">
        <v>236</v>
      </c>
      <c r="C33" s="50"/>
      <c r="D33" s="50"/>
      <c r="E33" s="50"/>
      <c r="F33" s="50"/>
      <c r="G33" s="47">
        <v>0</v>
      </c>
      <c r="H33" s="49">
        <f>F33*G33</f>
        <v>0</v>
      </c>
      <c r="I33" s="48">
        <v>0</v>
      </c>
      <c r="J33" s="47">
        <v>0</v>
      </c>
      <c r="K33" s="46" t="str">
        <f>IF(AND(N33=TRUE,O33=1),"V","X")</f>
        <v>V</v>
      </c>
      <c r="L33" s="55"/>
      <c r="M33" s="129"/>
      <c r="N33" s="2" t="b">
        <f>AND(J33+I33-H33&gt;-0.01,J33+I33-H33&lt;0.01)</f>
        <v>1</v>
      </c>
      <c r="O33" s="2">
        <f>IF(AND(H33=0,E33=""),1,IF(AND(H33&gt;0,E33&lt;&gt;""),1,0))</f>
        <v>1</v>
      </c>
    </row>
    <row r="34" spans="1:15" x14ac:dyDescent="0.3">
      <c r="A34" s="128"/>
      <c r="B34" s="51" t="s">
        <v>235</v>
      </c>
      <c r="C34" s="50"/>
      <c r="D34" s="50"/>
      <c r="E34" s="50"/>
      <c r="F34" s="50"/>
      <c r="G34" s="47">
        <v>0</v>
      </c>
      <c r="H34" s="49">
        <f>F34*G34</f>
        <v>0</v>
      </c>
      <c r="I34" s="48">
        <v>0</v>
      </c>
      <c r="J34" s="47">
        <v>0</v>
      </c>
      <c r="K34" s="46" t="str">
        <f>IF(AND(N34=TRUE,O34=1),"V","X")</f>
        <v>V</v>
      </c>
      <c r="L34" s="55"/>
      <c r="M34" s="129"/>
      <c r="N34" s="2" t="b">
        <f>AND(J34+I34-H34&gt;-0.01,J34+I34-H34&lt;0.01)</f>
        <v>1</v>
      </c>
      <c r="O34" s="2">
        <f>IF(AND(H34=0,E34=""),1,IF(AND(H34&gt;0,E34&lt;&gt;""),1,0))</f>
        <v>1</v>
      </c>
    </row>
    <row r="35" spans="1:15" x14ac:dyDescent="0.3">
      <c r="A35" s="128"/>
      <c r="B35" s="51" t="s">
        <v>234</v>
      </c>
      <c r="C35" s="50"/>
      <c r="D35" s="50"/>
      <c r="E35" s="50"/>
      <c r="F35" s="50"/>
      <c r="G35" s="47">
        <v>0</v>
      </c>
      <c r="H35" s="49">
        <f>F35*G35</f>
        <v>0</v>
      </c>
      <c r="I35" s="48">
        <v>0</v>
      </c>
      <c r="J35" s="47">
        <v>0</v>
      </c>
      <c r="K35" s="46" t="str">
        <f>IF(AND(N35=TRUE,O35=1),"V","X")</f>
        <v>V</v>
      </c>
      <c r="L35" s="55"/>
      <c r="M35" s="129"/>
      <c r="N35" s="2" t="b">
        <f>AND(J35+I35-H35&gt;-0.01,J35+I35-H35&lt;0.01)</f>
        <v>1</v>
      </c>
      <c r="O35" s="2">
        <f>IF(AND(H35=0,E35=""),1,IF(AND(H35&gt;0,E35&lt;&gt;""),1,0))</f>
        <v>1</v>
      </c>
    </row>
    <row r="36" spans="1:15" x14ac:dyDescent="0.3">
      <c r="A36" s="128"/>
      <c r="B36" s="51" t="s">
        <v>233</v>
      </c>
      <c r="C36" s="50"/>
      <c r="D36" s="50"/>
      <c r="E36" s="50"/>
      <c r="F36" s="50"/>
      <c r="G36" s="47">
        <v>0</v>
      </c>
      <c r="H36" s="49">
        <f>F36*G36</f>
        <v>0</v>
      </c>
      <c r="I36" s="48">
        <v>0</v>
      </c>
      <c r="J36" s="47">
        <v>0</v>
      </c>
      <c r="K36" s="46" t="str">
        <f>IF(AND(N36=TRUE,O36=1),"V","X")</f>
        <v>V</v>
      </c>
      <c r="L36" s="55"/>
      <c r="M36" s="129"/>
      <c r="N36" s="2" t="b">
        <f>AND(J36+I36-H36&gt;-0.01,J36+I36-H36&lt;0.01)</f>
        <v>1</v>
      </c>
      <c r="O36" s="2">
        <f>IF(AND(H36=0,E36=""),1,IF(AND(H36&gt;0,E36&lt;&gt;""),1,0))</f>
        <v>1</v>
      </c>
    </row>
    <row r="37" spans="1:15" x14ac:dyDescent="0.3">
      <c r="A37" s="128"/>
      <c r="B37" s="51" t="s">
        <v>232</v>
      </c>
      <c r="C37" s="50"/>
      <c r="D37" s="50"/>
      <c r="E37" s="50"/>
      <c r="F37" s="50"/>
      <c r="G37" s="47">
        <v>0</v>
      </c>
      <c r="H37" s="49">
        <f>F37*G37</f>
        <v>0</v>
      </c>
      <c r="I37" s="48">
        <v>0</v>
      </c>
      <c r="J37" s="47">
        <v>0</v>
      </c>
      <c r="K37" s="46" t="str">
        <f>IF(AND(N37=TRUE,O37=1),"V","X")</f>
        <v>V</v>
      </c>
      <c r="L37" s="55"/>
      <c r="M37" s="129"/>
      <c r="N37" s="2" t="b">
        <f>AND(J37+I37-H37&gt;-0.01,J37+I37-H37&lt;0.01)</f>
        <v>1</v>
      </c>
      <c r="O37" s="2">
        <f>IF(AND(H37=0,E37=""),1,IF(AND(H37&gt;0,E37&lt;&gt;""),1,0))</f>
        <v>1</v>
      </c>
    </row>
    <row r="38" spans="1:15" x14ac:dyDescent="0.3">
      <c r="A38" s="128"/>
      <c r="B38" s="51" t="s">
        <v>231</v>
      </c>
      <c r="C38" s="50"/>
      <c r="D38" s="50"/>
      <c r="E38" s="50"/>
      <c r="F38" s="50"/>
      <c r="G38" s="47">
        <v>0</v>
      </c>
      <c r="H38" s="49">
        <f>F38*G38</f>
        <v>0</v>
      </c>
      <c r="I38" s="48">
        <v>0</v>
      </c>
      <c r="J38" s="47">
        <v>0</v>
      </c>
      <c r="K38" s="46" t="str">
        <f>IF(AND(N38=TRUE,O38=1),"V","X")</f>
        <v>V</v>
      </c>
      <c r="L38" s="55"/>
      <c r="M38" s="129"/>
      <c r="N38" s="2" t="b">
        <f>AND(J38+I38-H38&gt;-0.01,J38+I38-H38&lt;0.01)</f>
        <v>1</v>
      </c>
      <c r="O38" s="2">
        <f>IF(AND(H38=0,E38=""),1,IF(AND(H38&gt;0,E38&lt;&gt;""),1,0))</f>
        <v>1</v>
      </c>
    </row>
    <row r="39" spans="1:15" x14ac:dyDescent="0.3">
      <c r="A39" s="128"/>
      <c r="B39" s="51" t="s">
        <v>230</v>
      </c>
      <c r="C39" s="50"/>
      <c r="D39" s="50"/>
      <c r="E39" s="50"/>
      <c r="F39" s="50"/>
      <c r="G39" s="47">
        <v>0</v>
      </c>
      <c r="H39" s="49">
        <f>F39*G39</f>
        <v>0</v>
      </c>
      <c r="I39" s="48">
        <v>0</v>
      </c>
      <c r="J39" s="47">
        <v>0</v>
      </c>
      <c r="K39" s="46" t="str">
        <f>IF(AND(N39=TRUE,O39=1),"V","X")</f>
        <v>V</v>
      </c>
      <c r="L39" s="55"/>
      <c r="M39" s="129"/>
      <c r="N39" s="2" t="b">
        <f>AND(J39+I39-H39&gt;-0.01,J39+I39-H39&lt;0.01)</f>
        <v>1</v>
      </c>
      <c r="O39" s="2">
        <f>IF(AND(H39=0,E39=""),1,IF(AND(H39&gt;0,E39&lt;&gt;""),1,0))</f>
        <v>1</v>
      </c>
    </row>
    <row r="40" spans="1:15" x14ac:dyDescent="0.3">
      <c r="A40" s="128"/>
      <c r="B40" s="51" t="s">
        <v>229</v>
      </c>
      <c r="C40" s="50"/>
      <c r="D40" s="50"/>
      <c r="E40" s="50"/>
      <c r="F40" s="50"/>
      <c r="G40" s="47">
        <v>0</v>
      </c>
      <c r="H40" s="49">
        <f>F40*G40</f>
        <v>0</v>
      </c>
      <c r="I40" s="48">
        <v>0</v>
      </c>
      <c r="J40" s="47">
        <v>0</v>
      </c>
      <c r="K40" s="46" t="str">
        <f>IF(AND(N40=TRUE,O40=1),"V","X")</f>
        <v>V</v>
      </c>
      <c r="L40" s="55"/>
      <c r="M40" s="129"/>
      <c r="N40" s="2" t="b">
        <f>AND(J40+I40-H40&gt;-0.01,J40+I40-H40&lt;0.01)</f>
        <v>1</v>
      </c>
      <c r="O40" s="2">
        <f>IF(AND(H40=0,E40=""),1,IF(AND(H40&gt;0,E40&lt;&gt;""),1,0))</f>
        <v>1</v>
      </c>
    </row>
    <row r="41" spans="1:15" x14ac:dyDescent="0.3">
      <c r="A41" s="128"/>
      <c r="B41" s="51" t="s">
        <v>228</v>
      </c>
      <c r="C41" s="50"/>
      <c r="D41" s="50"/>
      <c r="E41" s="50"/>
      <c r="F41" s="50"/>
      <c r="G41" s="47">
        <v>0</v>
      </c>
      <c r="H41" s="49">
        <f>F41*G41</f>
        <v>0</v>
      </c>
      <c r="I41" s="48">
        <v>0</v>
      </c>
      <c r="J41" s="47">
        <v>0</v>
      </c>
      <c r="K41" s="46" t="str">
        <f>IF(AND(N41=TRUE,O41=1),"V","X")</f>
        <v>V</v>
      </c>
      <c r="L41" s="55"/>
      <c r="M41" s="129"/>
      <c r="N41" s="2" t="b">
        <f>AND(J41+I41-H41&gt;-0.01,J41+I41-H41&lt;0.01)</f>
        <v>1</v>
      </c>
      <c r="O41" s="2">
        <f>IF(AND(H41=0,E41=""),1,IF(AND(H41&gt;0,E41&lt;&gt;""),1,0))</f>
        <v>1</v>
      </c>
    </row>
    <row r="42" spans="1:15" x14ac:dyDescent="0.3">
      <c r="A42" s="128"/>
      <c r="B42" s="51" t="s">
        <v>227</v>
      </c>
      <c r="C42" s="50"/>
      <c r="D42" s="50"/>
      <c r="E42" s="50"/>
      <c r="F42" s="50"/>
      <c r="G42" s="47">
        <v>0</v>
      </c>
      <c r="H42" s="49">
        <f>F42*G42</f>
        <v>0</v>
      </c>
      <c r="I42" s="48">
        <v>0</v>
      </c>
      <c r="J42" s="47">
        <v>0</v>
      </c>
      <c r="K42" s="46" t="str">
        <f>IF(AND(N42=TRUE,O42=1),"V","X")</f>
        <v>V</v>
      </c>
      <c r="L42" s="55"/>
      <c r="M42" s="129"/>
      <c r="N42" s="2" t="b">
        <f>AND(J42+I42-H42&gt;-0.01,J42+I42-H42&lt;0.01)</f>
        <v>1</v>
      </c>
      <c r="O42" s="2">
        <f>IF(AND(H42=0,E42=""),1,IF(AND(H42&gt;0,E42&lt;&gt;""),1,0))</f>
        <v>1</v>
      </c>
    </row>
    <row r="43" spans="1:15" x14ac:dyDescent="0.3">
      <c r="A43" s="128"/>
      <c r="B43" s="51" t="s">
        <v>226</v>
      </c>
      <c r="C43" s="50"/>
      <c r="D43" s="50"/>
      <c r="E43" s="50"/>
      <c r="F43" s="50"/>
      <c r="G43" s="47">
        <v>0</v>
      </c>
      <c r="H43" s="49">
        <f>F43*G43</f>
        <v>0</v>
      </c>
      <c r="I43" s="48">
        <v>0</v>
      </c>
      <c r="J43" s="47">
        <v>0</v>
      </c>
      <c r="K43" s="46" t="str">
        <f>IF(AND(N43=TRUE,O43=1),"V","X")</f>
        <v>V</v>
      </c>
      <c r="L43" s="55"/>
      <c r="M43" s="129"/>
      <c r="N43" s="2" t="b">
        <f>AND(J43+I43-H43&gt;-0.01,J43+I43-H43&lt;0.01)</f>
        <v>1</v>
      </c>
      <c r="O43" s="2">
        <f>IF(AND(H43=0,E43=""),1,IF(AND(H43&gt;0,E43&lt;&gt;""),1,0))</f>
        <v>1</v>
      </c>
    </row>
    <row r="44" spans="1:15" x14ac:dyDescent="0.3">
      <c r="A44" s="128"/>
      <c r="B44" s="51" t="s">
        <v>225</v>
      </c>
      <c r="C44" s="50"/>
      <c r="D44" s="50"/>
      <c r="E44" s="50"/>
      <c r="F44" s="50"/>
      <c r="G44" s="47">
        <v>0</v>
      </c>
      <c r="H44" s="49">
        <f>F44*G44</f>
        <v>0</v>
      </c>
      <c r="I44" s="48">
        <v>0</v>
      </c>
      <c r="J44" s="47">
        <v>0</v>
      </c>
      <c r="K44" s="46" t="str">
        <f>IF(AND(N44=TRUE,O44=1),"V","X")</f>
        <v>V</v>
      </c>
      <c r="L44" s="55"/>
      <c r="M44" s="129"/>
      <c r="N44" s="2" t="b">
        <f>AND(J44+I44-H44&gt;-0.01,J44+I44-H44&lt;0.01)</f>
        <v>1</v>
      </c>
      <c r="O44" s="2">
        <f>IF(AND(H44=0,E44=""),1,IF(AND(H44&gt;0,E44&lt;&gt;""),1,0))</f>
        <v>1</v>
      </c>
    </row>
    <row r="45" spans="1:15" x14ac:dyDescent="0.3">
      <c r="A45" s="128"/>
      <c r="B45" s="51" t="s">
        <v>224</v>
      </c>
      <c r="C45" s="50"/>
      <c r="D45" s="50"/>
      <c r="E45" s="50"/>
      <c r="F45" s="50"/>
      <c r="G45" s="47">
        <v>0</v>
      </c>
      <c r="H45" s="49">
        <f>F45*G45</f>
        <v>0</v>
      </c>
      <c r="I45" s="48">
        <v>0</v>
      </c>
      <c r="J45" s="47">
        <v>0</v>
      </c>
      <c r="K45" s="46" t="str">
        <f>IF(AND(N45=TRUE,O45=1),"V","X")</f>
        <v>V</v>
      </c>
      <c r="L45" s="55"/>
      <c r="M45" s="129"/>
      <c r="N45" s="2" t="b">
        <f>AND(J45+I45-H45&gt;-0.01,J45+I45-H45&lt;0.01)</f>
        <v>1</v>
      </c>
      <c r="O45" s="2">
        <f>IF(AND(H45=0,E45=""),1,IF(AND(H45&gt;0,E45&lt;&gt;""),1,0))</f>
        <v>1</v>
      </c>
    </row>
    <row r="46" spans="1:15" x14ac:dyDescent="0.3">
      <c r="A46" s="128"/>
      <c r="B46" s="51" t="s">
        <v>223</v>
      </c>
      <c r="C46" s="50"/>
      <c r="D46" s="50"/>
      <c r="E46" s="50"/>
      <c r="F46" s="50"/>
      <c r="G46" s="47">
        <v>0</v>
      </c>
      <c r="H46" s="49">
        <f>F46*G46</f>
        <v>0</v>
      </c>
      <c r="I46" s="48">
        <v>0</v>
      </c>
      <c r="J46" s="47">
        <v>0</v>
      </c>
      <c r="K46" s="46" t="str">
        <f>IF(AND(N46=TRUE,O46=1),"V","X")</f>
        <v>V</v>
      </c>
      <c r="L46" s="55"/>
      <c r="M46" s="129"/>
      <c r="N46" s="2" t="b">
        <f>AND(J46+I46-H46&gt;-0.01,J46+I46-H46&lt;0.01)</f>
        <v>1</v>
      </c>
      <c r="O46" s="2">
        <f>IF(AND(H46=0,E46=""),1,IF(AND(H46&gt;0,E46&lt;&gt;""),1,0))</f>
        <v>1</v>
      </c>
    </row>
    <row r="47" spans="1:15" x14ac:dyDescent="0.3">
      <c r="A47" s="128"/>
      <c r="B47" s="51" t="s">
        <v>222</v>
      </c>
      <c r="C47" s="50"/>
      <c r="D47" s="50"/>
      <c r="E47" s="50"/>
      <c r="F47" s="50"/>
      <c r="G47" s="47">
        <v>0</v>
      </c>
      <c r="H47" s="49">
        <f>F47*G47</f>
        <v>0</v>
      </c>
      <c r="I47" s="48">
        <v>0</v>
      </c>
      <c r="J47" s="47">
        <v>0</v>
      </c>
      <c r="K47" s="46" t="str">
        <f>IF(AND(N47=TRUE,O47=1),"V","X")</f>
        <v>V</v>
      </c>
      <c r="L47" s="55"/>
      <c r="M47" s="129"/>
      <c r="N47" s="2" t="b">
        <f>AND(J47+I47-H47&gt;-0.01,J47+I47-H47&lt;0.01)</f>
        <v>1</v>
      </c>
      <c r="O47" s="2">
        <f>IF(AND(H47=0,E47=""),1,IF(AND(H47&gt;0,E47&lt;&gt;""),1,0))</f>
        <v>1</v>
      </c>
    </row>
    <row r="48" spans="1:15" x14ac:dyDescent="0.3">
      <c r="A48" s="128"/>
      <c r="B48" s="26" t="s">
        <v>221</v>
      </c>
      <c r="C48" s="24"/>
      <c r="D48" s="24"/>
      <c r="E48" s="50"/>
      <c r="F48" s="24"/>
      <c r="G48" s="20">
        <v>0</v>
      </c>
      <c r="H48" s="22">
        <f>F48*G48</f>
        <v>0</v>
      </c>
      <c r="I48" s="21">
        <v>0</v>
      </c>
      <c r="J48" s="20">
        <v>0</v>
      </c>
      <c r="K48" s="46" t="str">
        <f>IF(AND(N48=TRUE,O48=1),"V","X")</f>
        <v>V</v>
      </c>
      <c r="L48" s="54"/>
      <c r="M48" s="129"/>
      <c r="N48" s="2" t="b">
        <f>AND(J48+I48-H48&gt;-0.01,J48+I48-H48&lt;0.01)</f>
        <v>1</v>
      </c>
      <c r="O48" s="2">
        <f>IF(AND(H48=0,E48=""),1,IF(AND(H48&gt;0,E48&lt;&gt;""),1,0))</f>
        <v>1</v>
      </c>
    </row>
    <row r="49" spans="1:15" x14ac:dyDescent="0.3">
      <c r="A49" s="128"/>
      <c r="B49" s="26" t="s">
        <v>220</v>
      </c>
      <c r="C49" s="24"/>
      <c r="D49" s="24"/>
      <c r="E49" s="50"/>
      <c r="F49" s="24"/>
      <c r="G49" s="20">
        <v>0</v>
      </c>
      <c r="H49" s="22">
        <f>F49*G49</f>
        <v>0</v>
      </c>
      <c r="I49" s="21">
        <v>0</v>
      </c>
      <c r="J49" s="20">
        <v>0</v>
      </c>
      <c r="K49" s="46" t="str">
        <f>IF(AND(N49=TRUE,O49=1),"V","X")</f>
        <v>V</v>
      </c>
      <c r="L49" s="54"/>
      <c r="M49" s="129"/>
      <c r="N49" s="2" t="b">
        <f>AND(J49+I49-H49&gt;-0.01,J49+I49-H49&lt;0.01)</f>
        <v>1</v>
      </c>
      <c r="O49" s="2">
        <f>IF(AND(H49=0,E49=""),1,IF(AND(H49&gt;0,E49&lt;&gt;""),1,0))</f>
        <v>1</v>
      </c>
    </row>
    <row r="50" spans="1:15" ht="15" thickBot="1" x14ac:dyDescent="0.35">
      <c r="A50" s="128"/>
      <c r="B50" s="26" t="s">
        <v>220</v>
      </c>
      <c r="C50" s="24"/>
      <c r="D50" s="24"/>
      <c r="E50" s="24"/>
      <c r="F50" s="24"/>
      <c r="G50" s="20">
        <v>0</v>
      </c>
      <c r="H50" s="22">
        <f>F50*G50</f>
        <v>0</v>
      </c>
      <c r="I50" s="21">
        <v>0</v>
      </c>
      <c r="J50" s="20">
        <v>0</v>
      </c>
      <c r="K50" s="64" t="str">
        <f>IF(AND(N50=TRUE,O50=1),"V","X")</f>
        <v>V</v>
      </c>
      <c r="L50" s="54"/>
      <c r="M50" s="129"/>
      <c r="N50" s="2" t="b">
        <f>AND(J50+I50-H50&gt;-0.01,J50+I50-H50&lt;0.01)</f>
        <v>1</v>
      </c>
      <c r="O50" s="2">
        <f>IF(AND(H50=0,E50=""),1,IF(AND(H50&gt;0,E50&lt;&gt;""),1,0))</f>
        <v>1</v>
      </c>
    </row>
    <row r="51" spans="1:15" ht="16.2" thickBot="1" x14ac:dyDescent="0.35">
      <c r="A51" s="128"/>
      <c r="B51" s="88" t="s">
        <v>219</v>
      </c>
      <c r="C51" s="89"/>
      <c r="D51" s="89"/>
      <c r="E51" s="89"/>
      <c r="F51" s="89"/>
      <c r="G51" s="90"/>
      <c r="H51" s="91">
        <f>SUM(H21:H50)</f>
        <v>0</v>
      </c>
      <c r="I51" s="92">
        <f>SUM(I21:I50)</f>
        <v>0</v>
      </c>
      <c r="J51" s="93">
        <f>SUM(J21:J50)</f>
        <v>0</v>
      </c>
      <c r="K51" s="94"/>
      <c r="L51" s="95"/>
      <c r="M51" s="129"/>
      <c r="N51" s="43"/>
      <c r="O51" s="43"/>
    </row>
    <row r="52" spans="1:15" x14ac:dyDescent="0.3">
      <c r="A52" s="131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N52" s="2"/>
      <c r="O52" s="2"/>
    </row>
    <row r="53" spans="1:15" ht="16.2" thickBot="1" x14ac:dyDescent="0.35">
      <c r="A53" s="133"/>
      <c r="B53" s="34" t="s">
        <v>218</v>
      </c>
      <c r="C53" s="10"/>
      <c r="D53" s="10"/>
      <c r="E53" s="10"/>
      <c r="F53" s="10"/>
      <c r="G53" s="10"/>
      <c r="H53" s="10"/>
      <c r="I53" s="10"/>
      <c r="J53" s="10"/>
      <c r="K53" s="10"/>
      <c r="L53" s="34"/>
      <c r="N53" s="2"/>
      <c r="O53" s="2"/>
    </row>
    <row r="54" spans="1:15" x14ac:dyDescent="0.3">
      <c r="A54" s="128"/>
      <c r="B54" s="33" t="s">
        <v>217</v>
      </c>
      <c r="C54" s="32"/>
      <c r="D54" s="32"/>
      <c r="E54" s="32"/>
      <c r="F54" s="32"/>
      <c r="G54" s="28">
        <v>0</v>
      </c>
      <c r="H54" s="30">
        <f>F54*G54</f>
        <v>0</v>
      </c>
      <c r="I54" s="29">
        <v>0</v>
      </c>
      <c r="J54" s="28">
        <v>0</v>
      </c>
      <c r="K54" s="27" t="str">
        <f>IF(AND(N54=TRUE,O54=1),"V","X")</f>
        <v>V</v>
      </c>
      <c r="L54" s="52"/>
      <c r="M54" s="129"/>
      <c r="N54" s="2" t="b">
        <f>AND(J54+I54-H54&gt;-0.01,J54+I54-H54&lt;0.01)</f>
        <v>1</v>
      </c>
      <c r="O54" s="2">
        <f>IF(AND(H54=0,E54=""),1,IF(AND(H54&gt;0,E54&lt;&gt;""),1,0))</f>
        <v>1</v>
      </c>
    </row>
    <row r="55" spans="1:15" x14ac:dyDescent="0.3">
      <c r="A55" s="128"/>
      <c r="B55" s="51" t="s">
        <v>216</v>
      </c>
      <c r="C55" s="50"/>
      <c r="D55" s="50"/>
      <c r="E55" s="50"/>
      <c r="F55" s="50"/>
      <c r="G55" s="47">
        <v>0</v>
      </c>
      <c r="H55" s="49">
        <f>F55*G55</f>
        <v>0</v>
      </c>
      <c r="I55" s="48">
        <v>0</v>
      </c>
      <c r="J55" s="47">
        <v>0</v>
      </c>
      <c r="K55" s="46" t="str">
        <f>IF(AND(N55=TRUE,O55=1),"V","X")</f>
        <v>V</v>
      </c>
      <c r="L55" s="45"/>
      <c r="M55" s="129"/>
      <c r="N55" s="2" t="b">
        <f>AND(J55+I55-H55&gt;-0.01,J55+I55-H55&lt;0.01)</f>
        <v>1</v>
      </c>
      <c r="O55" s="2">
        <f>IF(AND(H55=0,E55=""),1,IF(AND(H55&gt;0,E55&lt;&gt;""),1,0))</f>
        <v>1</v>
      </c>
    </row>
    <row r="56" spans="1:15" x14ac:dyDescent="0.3">
      <c r="A56" s="128"/>
      <c r="B56" s="51" t="s">
        <v>215</v>
      </c>
      <c r="C56" s="50"/>
      <c r="D56" s="50"/>
      <c r="E56" s="50"/>
      <c r="F56" s="50"/>
      <c r="G56" s="47">
        <v>0</v>
      </c>
      <c r="H56" s="49">
        <f>F56*G56</f>
        <v>0</v>
      </c>
      <c r="I56" s="48">
        <v>0</v>
      </c>
      <c r="J56" s="47">
        <v>0</v>
      </c>
      <c r="K56" s="46" t="str">
        <f>IF(AND(N56=TRUE,O56=1),"V","X")</f>
        <v>V</v>
      </c>
      <c r="L56" s="45"/>
      <c r="M56" s="129"/>
      <c r="N56" s="2" t="b">
        <f>AND(J56+I56-H56&gt;-0.01,J56+I56-H56&lt;0.01)</f>
        <v>1</v>
      </c>
      <c r="O56" s="2">
        <f>IF(AND(H56=0,E56=""),1,IF(AND(H56&gt;0,E56&lt;&gt;""),1,0))</f>
        <v>1</v>
      </c>
    </row>
    <row r="57" spans="1:15" x14ac:dyDescent="0.3">
      <c r="A57" s="128"/>
      <c r="B57" s="51" t="s">
        <v>214</v>
      </c>
      <c r="C57" s="50"/>
      <c r="D57" s="50"/>
      <c r="E57" s="50"/>
      <c r="F57" s="50"/>
      <c r="G57" s="47">
        <v>0</v>
      </c>
      <c r="H57" s="49">
        <f>F57*G57</f>
        <v>0</v>
      </c>
      <c r="I57" s="48">
        <v>0</v>
      </c>
      <c r="J57" s="47">
        <v>0</v>
      </c>
      <c r="K57" s="46" t="str">
        <f>IF(AND(N57=TRUE,O57=1),"V","X")</f>
        <v>V</v>
      </c>
      <c r="L57" s="45"/>
      <c r="M57" s="129"/>
      <c r="N57" s="2" t="b">
        <f>AND(J57+I57-H57&gt;-0.01,J57+I57-H57&lt;0.01)</f>
        <v>1</v>
      </c>
      <c r="O57" s="2">
        <f>IF(AND(H57=0,E57=""),1,IF(AND(H57&gt;0,E57&lt;&gt;""),1,0))</f>
        <v>1</v>
      </c>
    </row>
    <row r="58" spans="1:15" x14ac:dyDescent="0.3">
      <c r="A58" s="128"/>
      <c r="B58" s="51" t="s">
        <v>205</v>
      </c>
      <c r="C58" s="50"/>
      <c r="D58" s="50"/>
      <c r="E58" s="50"/>
      <c r="F58" s="50"/>
      <c r="G58" s="47">
        <v>0</v>
      </c>
      <c r="H58" s="49">
        <f>F58*G58</f>
        <v>0</v>
      </c>
      <c r="I58" s="48">
        <v>0</v>
      </c>
      <c r="J58" s="47">
        <v>0</v>
      </c>
      <c r="K58" s="46" t="str">
        <f>IF(AND(N58=TRUE,O58=1),"V","X")</f>
        <v>V</v>
      </c>
      <c r="L58" s="45"/>
      <c r="M58" s="129"/>
      <c r="N58" s="2" t="b">
        <f>AND(J58+I58-H58&gt;-0.01,J58+I58-H58&lt;0.01)</f>
        <v>1</v>
      </c>
      <c r="O58" s="2">
        <f>IF(AND(H58=0,E58=""),1,IF(AND(H58&gt;0,E58&lt;&gt;""),1,0))</f>
        <v>1</v>
      </c>
    </row>
    <row r="59" spans="1:15" x14ac:dyDescent="0.3">
      <c r="A59" s="128"/>
      <c r="B59" s="51" t="s">
        <v>213</v>
      </c>
      <c r="C59" s="50"/>
      <c r="D59" s="50"/>
      <c r="E59" s="50"/>
      <c r="F59" s="50"/>
      <c r="G59" s="47">
        <v>0</v>
      </c>
      <c r="H59" s="49">
        <f>F59*G59</f>
        <v>0</v>
      </c>
      <c r="I59" s="48">
        <v>0</v>
      </c>
      <c r="J59" s="47">
        <v>0</v>
      </c>
      <c r="K59" s="46" t="str">
        <f>IF(AND(N59=TRUE,O59=1),"V","X")</f>
        <v>V</v>
      </c>
      <c r="L59" s="45"/>
      <c r="M59" s="129"/>
      <c r="N59" s="2" t="b">
        <f>AND(J59+I59-H59&gt;-0.01,J59+I59-H59&lt;0.01)</f>
        <v>1</v>
      </c>
      <c r="O59" s="2">
        <f>IF(AND(H59=0,E59=""),1,IF(AND(H59&gt;0,E59&lt;&gt;""),1,0))</f>
        <v>1</v>
      </c>
    </row>
    <row r="60" spans="1:15" ht="15" thickBot="1" x14ac:dyDescent="0.35">
      <c r="A60" s="128"/>
      <c r="B60" s="26" t="s">
        <v>111</v>
      </c>
      <c r="C60" s="24"/>
      <c r="D60" s="24"/>
      <c r="E60" s="50"/>
      <c r="F60" s="24"/>
      <c r="G60" s="20">
        <v>0</v>
      </c>
      <c r="H60" s="22">
        <f>F60*G60</f>
        <v>0</v>
      </c>
      <c r="I60" s="21">
        <v>0</v>
      </c>
      <c r="J60" s="20">
        <v>0</v>
      </c>
      <c r="K60" s="19" t="str">
        <f>IF(AND(N60=TRUE,O60=1),"V","X")</f>
        <v>V</v>
      </c>
      <c r="L60" s="63"/>
      <c r="M60" s="129"/>
      <c r="N60" s="2" t="b">
        <f>AND(J60+I60-H60&gt;-0.01,J60+I60-H60&lt;0.01)</f>
        <v>1</v>
      </c>
      <c r="O60" s="2">
        <f>IF(AND(H60=0,E60=""),1,IF(AND(H60&gt;0,E60&lt;&gt;""),1,0))</f>
        <v>1</v>
      </c>
    </row>
    <row r="61" spans="1:15" x14ac:dyDescent="0.3">
      <c r="A61" s="128"/>
      <c r="B61" s="26" t="s">
        <v>212</v>
      </c>
      <c r="C61" s="24"/>
      <c r="D61" s="24"/>
      <c r="E61" s="50"/>
      <c r="F61" s="24"/>
      <c r="G61" s="20">
        <v>0</v>
      </c>
      <c r="H61" s="22">
        <f>F61*G61</f>
        <v>0</v>
      </c>
      <c r="I61" s="21">
        <v>0</v>
      </c>
      <c r="J61" s="20">
        <v>0</v>
      </c>
      <c r="K61" s="19" t="str">
        <f>IF(AND(N61=TRUE,O61=1),"V","X")</f>
        <v>V</v>
      </c>
      <c r="L61" s="44"/>
      <c r="M61" s="129"/>
      <c r="N61" s="2" t="b">
        <f>AND(J61+I61-H61&gt;-0.01,J61+I61-H61&lt;0.01)</f>
        <v>1</v>
      </c>
      <c r="O61" s="2">
        <f>IF(AND(H61=0,E61=""),1,IF(AND(H61&gt;0,E61&lt;&gt;""),1,0))</f>
        <v>1</v>
      </c>
    </row>
    <row r="62" spans="1:15" ht="15" thickBot="1" x14ac:dyDescent="0.35">
      <c r="A62" s="128"/>
      <c r="B62" s="26" t="s">
        <v>212</v>
      </c>
      <c r="C62" s="24"/>
      <c r="D62" s="24"/>
      <c r="E62" s="24"/>
      <c r="F62" s="24"/>
      <c r="G62" s="20">
        <v>0</v>
      </c>
      <c r="H62" s="22">
        <f>F62*G62</f>
        <v>0</v>
      </c>
      <c r="I62" s="21">
        <v>0</v>
      </c>
      <c r="J62" s="20">
        <v>0</v>
      </c>
      <c r="K62" s="19" t="str">
        <f>IF(AND(N62=TRUE,O62=1),"V","X")</f>
        <v>V</v>
      </c>
      <c r="L62" s="44"/>
      <c r="M62" s="129"/>
      <c r="N62" s="2" t="b">
        <f>AND(J62+I62-H62&gt;-0.01,J62+I62-H62&lt;0.01)</f>
        <v>1</v>
      </c>
      <c r="O62" s="2">
        <f>IF(AND(H62=0,E62=""),1,IF(AND(H62&gt;0,E62&lt;&gt;""),1,0))</f>
        <v>1</v>
      </c>
    </row>
    <row r="63" spans="1:15" ht="16.2" thickBot="1" x14ac:dyDescent="0.35">
      <c r="A63" s="128"/>
      <c r="B63" s="88" t="s">
        <v>211</v>
      </c>
      <c r="C63" s="89"/>
      <c r="D63" s="89"/>
      <c r="E63" s="89"/>
      <c r="F63" s="89"/>
      <c r="G63" s="90"/>
      <c r="H63" s="91">
        <f>SUM(H54:H62)</f>
        <v>0</v>
      </c>
      <c r="I63" s="92">
        <f>SUM(I54:I62)</f>
        <v>0</v>
      </c>
      <c r="J63" s="93">
        <f>SUM(J54:J62)</f>
        <v>0</v>
      </c>
      <c r="K63" s="94"/>
      <c r="L63" s="95"/>
      <c r="M63" s="129"/>
      <c r="N63" s="43"/>
      <c r="O63" s="43"/>
    </row>
    <row r="64" spans="1:15" x14ac:dyDescent="0.3">
      <c r="A64" s="13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N64" s="2"/>
      <c r="O64" s="2"/>
    </row>
    <row r="65" spans="1:15" ht="16.2" thickBot="1" x14ac:dyDescent="0.35">
      <c r="A65" s="133"/>
      <c r="B65" s="34" t="s">
        <v>210</v>
      </c>
      <c r="C65" s="10"/>
      <c r="D65" s="10"/>
      <c r="E65" s="10"/>
      <c r="F65" s="10"/>
      <c r="G65" s="10"/>
      <c r="H65" s="10"/>
      <c r="I65" s="10"/>
      <c r="J65" s="10"/>
      <c r="K65" s="10"/>
      <c r="L65" s="34"/>
      <c r="N65" s="2"/>
      <c r="O65" s="2"/>
    </row>
    <row r="66" spans="1:15" x14ac:dyDescent="0.3">
      <c r="A66" s="128"/>
      <c r="B66" s="33" t="s">
        <v>209</v>
      </c>
      <c r="C66" s="32"/>
      <c r="D66" s="32"/>
      <c r="E66" s="32"/>
      <c r="F66" s="32"/>
      <c r="G66" s="28">
        <v>0</v>
      </c>
      <c r="H66" s="30">
        <f>F66*G66</f>
        <v>0</v>
      </c>
      <c r="I66" s="29">
        <v>0</v>
      </c>
      <c r="J66" s="28">
        <v>0</v>
      </c>
      <c r="K66" s="27" t="str">
        <f>IF(AND(N66=TRUE,O66=1),"V","X")</f>
        <v>V</v>
      </c>
      <c r="L66" s="52"/>
      <c r="M66" s="129"/>
      <c r="N66" s="2" t="b">
        <f>AND(J66+I66-H66&gt;-0.01,J66+I66-H66&lt;0.01)</f>
        <v>1</v>
      </c>
      <c r="O66" s="2">
        <f>IF(AND(H66=0,E66=""),1,IF(AND(H66&gt;0,E66&lt;&gt;""),1,0))</f>
        <v>1</v>
      </c>
    </row>
    <row r="67" spans="1:15" x14ac:dyDescent="0.3">
      <c r="A67" s="128"/>
      <c r="B67" s="51" t="s">
        <v>208</v>
      </c>
      <c r="C67" s="50"/>
      <c r="D67" s="50"/>
      <c r="E67" s="50"/>
      <c r="F67" s="50"/>
      <c r="G67" s="47">
        <v>0</v>
      </c>
      <c r="H67" s="49">
        <f>F67*G67</f>
        <v>0</v>
      </c>
      <c r="I67" s="48">
        <v>0</v>
      </c>
      <c r="J67" s="47">
        <v>0</v>
      </c>
      <c r="K67" s="46" t="str">
        <f>IF(AND(N67=TRUE,O67=1),"V","X")</f>
        <v>V</v>
      </c>
      <c r="L67" s="45"/>
      <c r="M67" s="129"/>
      <c r="N67" s="2" t="b">
        <f>AND(J67+I67-H67&gt;-0.01,J67+I67-H67&lt;0.01)</f>
        <v>1</v>
      </c>
      <c r="O67" s="2">
        <f>IF(AND(H67=0,E67=""),1,IF(AND(H67&gt;0,E67&lt;&gt;""),1,0))</f>
        <v>1</v>
      </c>
    </row>
    <row r="68" spans="1:15" x14ac:dyDescent="0.3">
      <c r="A68" s="128"/>
      <c r="B68" s="51" t="s">
        <v>207</v>
      </c>
      <c r="C68" s="50"/>
      <c r="D68" s="50"/>
      <c r="E68" s="50"/>
      <c r="F68" s="50"/>
      <c r="G68" s="47">
        <v>0</v>
      </c>
      <c r="H68" s="49">
        <f>F68*G68</f>
        <v>0</v>
      </c>
      <c r="I68" s="48">
        <v>0</v>
      </c>
      <c r="J68" s="47">
        <v>0</v>
      </c>
      <c r="K68" s="46" t="str">
        <f>IF(AND(N68=TRUE,O68=1),"V","X")</f>
        <v>V</v>
      </c>
      <c r="L68" s="45"/>
      <c r="M68" s="129"/>
      <c r="N68" s="2" t="b">
        <f>AND(J68+I68-H68&gt;-0.01,J68+I68-H68&lt;0.01)</f>
        <v>1</v>
      </c>
      <c r="O68" s="2">
        <f>IF(AND(H68=0,E68=""),1,IF(AND(H68&gt;0,E68&lt;&gt;""),1,0))</f>
        <v>1</v>
      </c>
    </row>
    <row r="69" spans="1:15" x14ac:dyDescent="0.3">
      <c r="A69" s="128"/>
      <c r="B69" s="51" t="s">
        <v>206</v>
      </c>
      <c r="C69" s="50"/>
      <c r="D69" s="50"/>
      <c r="E69" s="50"/>
      <c r="F69" s="50"/>
      <c r="G69" s="47">
        <v>0</v>
      </c>
      <c r="H69" s="49">
        <f>F69*G69</f>
        <v>0</v>
      </c>
      <c r="I69" s="48">
        <v>0</v>
      </c>
      <c r="J69" s="47">
        <v>0</v>
      </c>
      <c r="K69" s="46" t="str">
        <f>IF(AND(N69=TRUE,O69=1),"V","X")</f>
        <v>V</v>
      </c>
      <c r="L69" s="45"/>
      <c r="M69" s="129"/>
      <c r="N69" s="2" t="b">
        <f>AND(J69+I69-H69&gt;-0.01,J69+I69-H69&lt;0.01)</f>
        <v>1</v>
      </c>
      <c r="O69" s="2">
        <f>IF(AND(H69=0,E69=""),1,IF(AND(H69&gt;0,E69&lt;&gt;""),1,0))</f>
        <v>1</v>
      </c>
    </row>
    <row r="70" spans="1:15" x14ac:dyDescent="0.3">
      <c r="A70" s="128"/>
      <c r="B70" s="51" t="s">
        <v>205</v>
      </c>
      <c r="C70" s="50"/>
      <c r="D70" s="50"/>
      <c r="E70" s="50"/>
      <c r="F70" s="50"/>
      <c r="G70" s="47">
        <v>0</v>
      </c>
      <c r="H70" s="49">
        <f>F70*G70</f>
        <v>0</v>
      </c>
      <c r="I70" s="48">
        <v>0</v>
      </c>
      <c r="J70" s="47">
        <v>0</v>
      </c>
      <c r="K70" s="46" t="str">
        <f>IF(AND(N70=TRUE,O70=1),"V","X")</f>
        <v>V</v>
      </c>
      <c r="L70" s="45"/>
      <c r="M70" s="129"/>
      <c r="N70" s="2" t="b">
        <f>AND(J70+I70-H70&gt;-0.01,J70+I70-H70&lt;0.01)</f>
        <v>1</v>
      </c>
      <c r="O70" s="2">
        <f>IF(AND(H70=0,E70=""),1,IF(AND(H70&gt;0,E70&lt;&gt;""),1,0))</f>
        <v>1</v>
      </c>
    </row>
    <row r="71" spans="1:15" x14ac:dyDescent="0.3">
      <c r="A71" s="128"/>
      <c r="B71" s="51" t="s">
        <v>204</v>
      </c>
      <c r="C71" s="50"/>
      <c r="D71" s="50"/>
      <c r="E71" s="50"/>
      <c r="F71" s="50"/>
      <c r="G71" s="47">
        <v>0</v>
      </c>
      <c r="H71" s="49">
        <f>F71*G71</f>
        <v>0</v>
      </c>
      <c r="I71" s="48">
        <v>0</v>
      </c>
      <c r="J71" s="47">
        <v>0</v>
      </c>
      <c r="K71" s="46" t="str">
        <f>IF(AND(N71=TRUE,O71=1),"V","X")</f>
        <v>V</v>
      </c>
      <c r="L71" s="45"/>
      <c r="M71" s="129"/>
      <c r="N71" s="2" t="b">
        <f>AND(J71+I71-H71&gt;-0.01,J71+I71-H71&lt;0.01)</f>
        <v>1</v>
      </c>
      <c r="O71" s="2">
        <f>IF(AND(H71=0,E71=""),1,IF(AND(H71&gt;0,E71&lt;&gt;""),1,0))</f>
        <v>1</v>
      </c>
    </row>
    <row r="72" spans="1:15" x14ac:dyDescent="0.3">
      <c r="A72" s="128"/>
      <c r="B72" s="51" t="s">
        <v>203</v>
      </c>
      <c r="C72" s="50"/>
      <c r="D72" s="50"/>
      <c r="E72" s="50"/>
      <c r="F72" s="50"/>
      <c r="G72" s="47">
        <v>0</v>
      </c>
      <c r="H72" s="49">
        <f>F72*G72</f>
        <v>0</v>
      </c>
      <c r="I72" s="48">
        <v>0</v>
      </c>
      <c r="J72" s="47">
        <v>0</v>
      </c>
      <c r="K72" s="46" t="str">
        <f>IF(AND(N72=TRUE,O72=1),"V","X")</f>
        <v>V</v>
      </c>
      <c r="L72" s="45"/>
      <c r="M72" s="129"/>
      <c r="N72" s="2" t="b">
        <f>AND(J72+I72-H72&gt;-0.01,J72+I72-H72&lt;0.01)</f>
        <v>1</v>
      </c>
      <c r="O72" s="2">
        <f>IF(AND(H72=0,E72=""),1,IF(AND(H72&gt;0,E72&lt;&gt;""),1,0))</f>
        <v>1</v>
      </c>
    </row>
    <row r="73" spans="1:15" x14ac:dyDescent="0.3">
      <c r="A73" s="128"/>
      <c r="B73" s="51" t="s">
        <v>202</v>
      </c>
      <c r="C73" s="50"/>
      <c r="D73" s="50"/>
      <c r="E73" s="50"/>
      <c r="F73" s="50"/>
      <c r="G73" s="47">
        <v>0</v>
      </c>
      <c r="H73" s="49">
        <f>F73*G73</f>
        <v>0</v>
      </c>
      <c r="I73" s="48">
        <v>0</v>
      </c>
      <c r="J73" s="47">
        <v>0</v>
      </c>
      <c r="K73" s="46" t="str">
        <f>IF(AND(N73=TRUE,O73=1),"V","X")</f>
        <v>V</v>
      </c>
      <c r="L73" s="45"/>
      <c r="M73" s="129"/>
      <c r="N73" s="2" t="b">
        <f>AND(J73+I73-H73&gt;-0.01,J73+I73-H73&lt;0.01)</f>
        <v>1</v>
      </c>
      <c r="O73" s="2">
        <f>IF(AND(H73=0,E73=""),1,IF(AND(H73&gt;0,E73&lt;&gt;""),1,0))</f>
        <v>1</v>
      </c>
    </row>
    <row r="74" spans="1:15" x14ac:dyDescent="0.3">
      <c r="A74" s="128"/>
      <c r="B74" s="51" t="s">
        <v>201</v>
      </c>
      <c r="C74" s="50"/>
      <c r="D74" s="50"/>
      <c r="E74" s="50"/>
      <c r="F74" s="50"/>
      <c r="G74" s="47">
        <v>0</v>
      </c>
      <c r="H74" s="49">
        <f>F74*G74</f>
        <v>0</v>
      </c>
      <c r="I74" s="48">
        <v>0</v>
      </c>
      <c r="J74" s="47">
        <v>0</v>
      </c>
      <c r="K74" s="46" t="str">
        <f>IF(AND(N74=TRUE,O74=1),"V","X")</f>
        <v>V</v>
      </c>
      <c r="L74" s="45"/>
      <c r="M74" s="129"/>
      <c r="N74" s="2" t="b">
        <f>AND(J74+I74-H74&gt;-0.01,J74+I74-H74&lt;0.01)</f>
        <v>1</v>
      </c>
      <c r="O74" s="2">
        <f>IF(AND(H74=0,E74=""),1,IF(AND(H74&gt;0,E74&lt;&gt;""),1,0))</f>
        <v>1</v>
      </c>
    </row>
    <row r="75" spans="1:15" x14ac:dyDescent="0.3">
      <c r="A75" s="128"/>
      <c r="B75" s="51" t="s">
        <v>200</v>
      </c>
      <c r="C75" s="50"/>
      <c r="D75" s="50"/>
      <c r="E75" s="50"/>
      <c r="F75" s="50"/>
      <c r="G75" s="47">
        <v>0</v>
      </c>
      <c r="H75" s="49">
        <f>F75*G75</f>
        <v>0</v>
      </c>
      <c r="I75" s="48">
        <v>0</v>
      </c>
      <c r="J75" s="47">
        <v>0</v>
      </c>
      <c r="K75" s="46" t="str">
        <f>IF(AND(N75=TRUE,O75=1),"V","X")</f>
        <v>V</v>
      </c>
      <c r="L75" s="45"/>
      <c r="M75" s="129"/>
      <c r="N75" s="2" t="b">
        <f>AND(J75+I75-H75&gt;-0.01,J75+I75-H75&lt;0.01)</f>
        <v>1</v>
      </c>
      <c r="O75" s="2">
        <f>IF(AND(H75=0,E75=""),1,IF(AND(H75&gt;0,E75&lt;&gt;""),1,0))</f>
        <v>1</v>
      </c>
    </row>
    <row r="76" spans="1:15" x14ac:dyDescent="0.3">
      <c r="A76" s="128"/>
      <c r="B76" s="51" t="s">
        <v>199</v>
      </c>
      <c r="C76" s="50"/>
      <c r="D76" s="50"/>
      <c r="E76" s="50"/>
      <c r="F76" s="50"/>
      <c r="G76" s="47">
        <v>0</v>
      </c>
      <c r="H76" s="49">
        <f>F76*G76</f>
        <v>0</v>
      </c>
      <c r="I76" s="48">
        <v>0</v>
      </c>
      <c r="J76" s="47">
        <v>0</v>
      </c>
      <c r="K76" s="46" t="str">
        <f>IF(AND(N76=TRUE,O76=1),"V","X")</f>
        <v>V</v>
      </c>
      <c r="L76" s="45"/>
      <c r="M76" s="129"/>
      <c r="N76" s="2" t="b">
        <f>AND(J76+I76-H76&gt;-0.01,J76+I76-H76&lt;0.01)</f>
        <v>1</v>
      </c>
      <c r="O76" s="2">
        <f>IF(AND(H76=0,E76=""),1,IF(AND(H76&gt;0,E76&lt;&gt;""),1,0))</f>
        <v>1</v>
      </c>
    </row>
    <row r="77" spans="1:15" x14ac:dyDescent="0.3">
      <c r="A77" s="128"/>
      <c r="B77" s="51" t="s">
        <v>198</v>
      </c>
      <c r="C77" s="50"/>
      <c r="D77" s="50"/>
      <c r="E77" s="50"/>
      <c r="F77" s="50"/>
      <c r="G77" s="47">
        <v>0</v>
      </c>
      <c r="H77" s="49">
        <f>F77*G77</f>
        <v>0</v>
      </c>
      <c r="I77" s="48">
        <v>0</v>
      </c>
      <c r="J77" s="47">
        <v>0</v>
      </c>
      <c r="K77" s="46" t="str">
        <f>IF(AND(N77=TRUE,O77=1),"V","X")</f>
        <v>V</v>
      </c>
      <c r="L77" s="45"/>
      <c r="M77" s="129"/>
      <c r="N77" s="2" t="b">
        <f>AND(J77+I77-H77&gt;-0.01,J77+I77-H77&lt;0.01)</f>
        <v>1</v>
      </c>
      <c r="O77" s="2">
        <f>IF(AND(H77=0,E77=""),1,IF(AND(H77&gt;0,E77&lt;&gt;""),1,0))</f>
        <v>1</v>
      </c>
    </row>
    <row r="78" spans="1:15" x14ac:dyDescent="0.3">
      <c r="A78" s="128"/>
      <c r="B78" s="51" t="s">
        <v>197</v>
      </c>
      <c r="C78" s="50"/>
      <c r="D78" s="50"/>
      <c r="E78" s="50"/>
      <c r="F78" s="50"/>
      <c r="G78" s="47">
        <v>0</v>
      </c>
      <c r="H78" s="49">
        <f>F78*G78</f>
        <v>0</v>
      </c>
      <c r="I78" s="48">
        <v>0</v>
      </c>
      <c r="J78" s="47">
        <v>0</v>
      </c>
      <c r="K78" s="46" t="str">
        <f>IF(AND(N78=TRUE,O78=1),"V","X")</f>
        <v>V</v>
      </c>
      <c r="L78" s="45"/>
      <c r="M78" s="129"/>
      <c r="N78" s="2" t="b">
        <f>AND(J78+I78-H78&gt;-0.01,J78+I78-H78&lt;0.01)</f>
        <v>1</v>
      </c>
      <c r="O78" s="2">
        <f>IF(AND(H78=0,E78=""),1,IF(AND(H78&gt;0,E78&lt;&gt;""),1,0))</f>
        <v>1</v>
      </c>
    </row>
    <row r="79" spans="1:15" x14ac:dyDescent="0.3">
      <c r="A79" s="128"/>
      <c r="B79" s="51" t="s">
        <v>196</v>
      </c>
      <c r="C79" s="50"/>
      <c r="D79" s="50"/>
      <c r="E79" s="50"/>
      <c r="F79" s="50"/>
      <c r="G79" s="47">
        <v>0</v>
      </c>
      <c r="H79" s="49">
        <f>F79*G79</f>
        <v>0</v>
      </c>
      <c r="I79" s="48">
        <v>0</v>
      </c>
      <c r="J79" s="47">
        <v>0</v>
      </c>
      <c r="K79" s="46" t="str">
        <f>IF(AND(N79=TRUE,O79=1),"V","X")</f>
        <v>V</v>
      </c>
      <c r="L79" s="45"/>
      <c r="M79" s="129"/>
      <c r="N79" s="2" t="b">
        <f>AND(J79+I79-H79&gt;-0.01,J79+I79-H79&lt;0.01)</f>
        <v>1</v>
      </c>
      <c r="O79" s="2">
        <f>IF(AND(H79=0,E79=""),1,IF(AND(H79&gt;0,E79&lt;&gt;""),1,0))</f>
        <v>1</v>
      </c>
    </row>
    <row r="80" spans="1:15" x14ac:dyDescent="0.3">
      <c r="A80" s="128"/>
      <c r="B80" s="51" t="s">
        <v>195</v>
      </c>
      <c r="C80" s="50"/>
      <c r="D80" s="50"/>
      <c r="E80" s="50"/>
      <c r="F80" s="50"/>
      <c r="G80" s="47">
        <v>0</v>
      </c>
      <c r="H80" s="49">
        <f>F80*G80</f>
        <v>0</v>
      </c>
      <c r="I80" s="48">
        <v>0</v>
      </c>
      <c r="J80" s="47">
        <v>0</v>
      </c>
      <c r="K80" s="46" t="str">
        <f>IF(AND(N80=TRUE,O80=1),"V","X")</f>
        <v>V</v>
      </c>
      <c r="L80" s="45"/>
      <c r="M80" s="129"/>
      <c r="N80" s="2" t="b">
        <f>AND(J80+I80-H80&gt;-0.01,J80+I80-H80&lt;0.01)</f>
        <v>1</v>
      </c>
      <c r="O80" s="2">
        <f>IF(AND(H80=0,E80=""),1,IF(AND(H80&gt;0,E80&lt;&gt;""),1,0))</f>
        <v>1</v>
      </c>
    </row>
    <row r="81" spans="1:15" x14ac:dyDescent="0.3">
      <c r="A81" s="128"/>
      <c r="B81" s="51" t="s">
        <v>194</v>
      </c>
      <c r="C81" s="50"/>
      <c r="D81" s="50"/>
      <c r="E81" s="50"/>
      <c r="F81" s="50"/>
      <c r="G81" s="47">
        <v>0</v>
      </c>
      <c r="H81" s="49">
        <f>F81*G81</f>
        <v>0</v>
      </c>
      <c r="I81" s="48">
        <v>0</v>
      </c>
      <c r="J81" s="47">
        <v>0</v>
      </c>
      <c r="K81" s="46" t="str">
        <f>IF(AND(N81=TRUE,O81=1),"V","X")</f>
        <v>V</v>
      </c>
      <c r="L81" s="45"/>
      <c r="M81" s="129"/>
      <c r="N81" s="2" t="b">
        <f>AND(J81+I81-H81&gt;-0.01,J81+I81-H81&lt;0.01)</f>
        <v>1</v>
      </c>
      <c r="O81" s="2">
        <f>IF(AND(H81=0,E81=""),1,IF(AND(H81&gt;0,E81&lt;&gt;""),1,0))</f>
        <v>1</v>
      </c>
    </row>
    <row r="82" spans="1:15" x14ac:dyDescent="0.3">
      <c r="A82" s="128"/>
      <c r="B82" s="51" t="s">
        <v>193</v>
      </c>
      <c r="C82" s="50"/>
      <c r="D82" s="50"/>
      <c r="E82" s="50"/>
      <c r="F82" s="50"/>
      <c r="G82" s="47">
        <v>0</v>
      </c>
      <c r="H82" s="49">
        <f>F82*G82</f>
        <v>0</v>
      </c>
      <c r="I82" s="48">
        <v>0</v>
      </c>
      <c r="J82" s="47">
        <v>0</v>
      </c>
      <c r="K82" s="46" t="str">
        <f>IF(AND(N82=TRUE,O82=1),"V","X")</f>
        <v>V</v>
      </c>
      <c r="L82" s="45"/>
      <c r="M82" s="129"/>
      <c r="N82" s="2" t="b">
        <f>AND(J82+I82-H82&gt;-0.01,J82+I82-H82&lt;0.01)</f>
        <v>1</v>
      </c>
      <c r="O82" s="2">
        <f>IF(AND(H82=0,E82=""),1,IF(AND(H82&gt;0,E82&lt;&gt;""),1,0))</f>
        <v>1</v>
      </c>
    </row>
    <row r="83" spans="1:15" x14ac:dyDescent="0.3">
      <c r="A83" s="128"/>
      <c r="B83" s="51" t="s">
        <v>192</v>
      </c>
      <c r="C83" s="50"/>
      <c r="D83" s="50"/>
      <c r="E83" s="50"/>
      <c r="F83" s="50"/>
      <c r="G83" s="47">
        <v>0</v>
      </c>
      <c r="H83" s="49">
        <f>F83*G83</f>
        <v>0</v>
      </c>
      <c r="I83" s="48">
        <v>0</v>
      </c>
      <c r="J83" s="47">
        <v>0</v>
      </c>
      <c r="K83" s="46" t="str">
        <f>IF(AND(N83=TRUE,O83=1),"V","X")</f>
        <v>V</v>
      </c>
      <c r="L83" s="45"/>
      <c r="M83" s="129"/>
      <c r="N83" s="2" t="b">
        <f>AND(J83+I83-H83&gt;-0.01,J83+I83-H83&lt;0.01)</f>
        <v>1</v>
      </c>
      <c r="O83" s="2">
        <f>IF(AND(H83=0,E83=""),1,IF(AND(H83&gt;0,E83&lt;&gt;""),1,0))</f>
        <v>1</v>
      </c>
    </row>
    <row r="84" spans="1:15" x14ac:dyDescent="0.3">
      <c r="A84" s="128"/>
      <c r="B84" s="51" t="s">
        <v>192</v>
      </c>
      <c r="C84" s="50"/>
      <c r="D84" s="50"/>
      <c r="E84" s="50"/>
      <c r="F84" s="50"/>
      <c r="G84" s="47">
        <v>0</v>
      </c>
      <c r="H84" s="49">
        <f>F84*G84</f>
        <v>0</v>
      </c>
      <c r="I84" s="48">
        <v>0</v>
      </c>
      <c r="J84" s="47">
        <v>0</v>
      </c>
      <c r="K84" s="46" t="str">
        <f>IF(AND(N84=TRUE,O84=1),"V","X")</f>
        <v>V</v>
      </c>
      <c r="L84" s="45"/>
      <c r="M84" s="129"/>
      <c r="N84" s="2" t="b">
        <f>AND(J84+I84-H84&gt;-0.01,J84+I84-H84&lt;0.01)</f>
        <v>1</v>
      </c>
      <c r="O84" s="2">
        <f>IF(AND(H84=0,E84=""),1,IF(AND(H84&gt;0,E84&lt;&gt;""),1,0))</f>
        <v>1</v>
      </c>
    </row>
    <row r="85" spans="1:15" ht="15" thickBot="1" x14ac:dyDescent="0.35">
      <c r="A85" s="128"/>
      <c r="B85" s="26" t="s">
        <v>192</v>
      </c>
      <c r="C85" s="24"/>
      <c r="D85" s="24"/>
      <c r="E85" s="24"/>
      <c r="F85" s="24"/>
      <c r="G85" s="20">
        <v>0</v>
      </c>
      <c r="H85" s="22">
        <f>F85*G85</f>
        <v>0</v>
      </c>
      <c r="I85" s="21">
        <v>0</v>
      </c>
      <c r="J85" s="20">
        <v>0</v>
      </c>
      <c r="K85" s="19" t="str">
        <f>IF(AND(N85=TRUE,O85=1),"V","X")</f>
        <v>V</v>
      </c>
      <c r="L85" s="44"/>
      <c r="M85" s="129"/>
      <c r="N85" s="2" t="b">
        <f>AND(J85+I85-H85&gt;-0.01,J85+I85-H85&lt;0.01)</f>
        <v>1</v>
      </c>
      <c r="O85" s="2">
        <f>IF(AND(H85=0,E85=""),1,IF(AND(H85&gt;0,E85&lt;&gt;""),1,0))</f>
        <v>1</v>
      </c>
    </row>
    <row r="86" spans="1:15" ht="16.2" thickBot="1" x14ac:dyDescent="0.35">
      <c r="A86" s="128"/>
      <c r="B86" s="88" t="s">
        <v>191</v>
      </c>
      <c r="C86" s="89"/>
      <c r="D86" s="89"/>
      <c r="E86" s="89"/>
      <c r="F86" s="89"/>
      <c r="G86" s="90"/>
      <c r="H86" s="91">
        <f>SUM(H66:H85)</f>
        <v>0</v>
      </c>
      <c r="I86" s="92">
        <f>SUM(I66:I85)</f>
        <v>0</v>
      </c>
      <c r="J86" s="93">
        <f>SUM(J66:J85)</f>
        <v>0</v>
      </c>
      <c r="K86" s="94"/>
      <c r="L86" s="105"/>
      <c r="M86" s="129"/>
      <c r="N86" s="43"/>
      <c r="O86" s="43"/>
    </row>
    <row r="87" spans="1:15" x14ac:dyDescent="0.3">
      <c r="A87" s="131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N87" s="2"/>
      <c r="O87" s="2"/>
    </row>
    <row r="88" spans="1:15" ht="16.2" thickBot="1" x14ac:dyDescent="0.35">
      <c r="A88" s="133"/>
      <c r="B88" s="34" t="s">
        <v>190</v>
      </c>
      <c r="C88" s="10"/>
      <c r="D88" s="10"/>
      <c r="E88" s="10"/>
      <c r="F88" s="10"/>
      <c r="G88" s="10"/>
      <c r="H88" s="10"/>
      <c r="I88" s="10"/>
      <c r="J88" s="10"/>
      <c r="K88" s="10"/>
      <c r="L88" s="34"/>
      <c r="N88" s="2"/>
      <c r="O88" s="2"/>
    </row>
    <row r="89" spans="1:15" x14ac:dyDescent="0.3">
      <c r="A89" s="128"/>
      <c r="B89" s="33" t="s">
        <v>189</v>
      </c>
      <c r="C89" s="32"/>
      <c r="D89" s="32"/>
      <c r="E89" s="32"/>
      <c r="F89" s="32"/>
      <c r="G89" s="28">
        <v>0</v>
      </c>
      <c r="H89" s="30">
        <f>F89*G89</f>
        <v>0</v>
      </c>
      <c r="I89" s="29">
        <v>0</v>
      </c>
      <c r="J89" s="28">
        <v>0</v>
      </c>
      <c r="K89" s="27" t="str">
        <f>IF(AND(N89=TRUE,O89=1),"V","X")</f>
        <v>V</v>
      </c>
      <c r="L89" s="56"/>
      <c r="M89" s="129"/>
      <c r="N89" s="2" t="b">
        <f>AND(J89+I89-H89&gt;-0.01,J89+I89-H89&lt;0.01)</f>
        <v>1</v>
      </c>
      <c r="O89" s="2">
        <f>IF(AND(H89=0,E89=""),1,IF(AND(H89&gt;0,E89&lt;&gt;""),1,0))</f>
        <v>1</v>
      </c>
    </row>
    <row r="90" spans="1:15" x14ac:dyDescent="0.3">
      <c r="A90" s="128"/>
      <c r="B90" s="51" t="s">
        <v>188</v>
      </c>
      <c r="C90" s="50"/>
      <c r="D90" s="50"/>
      <c r="E90" s="50"/>
      <c r="F90" s="50"/>
      <c r="G90" s="47">
        <v>0</v>
      </c>
      <c r="H90" s="49">
        <f>F90*G90</f>
        <v>0</v>
      </c>
      <c r="I90" s="48">
        <v>0</v>
      </c>
      <c r="J90" s="47">
        <v>0</v>
      </c>
      <c r="K90" s="46" t="str">
        <f>IF(AND(N90=TRUE,O90=1),"V","X")</f>
        <v>V</v>
      </c>
      <c r="L90" s="55"/>
      <c r="M90" s="129"/>
      <c r="N90" s="2" t="b">
        <f>AND(J90+I90-H90&gt;-0.01,J90+I90-H90&lt;0.01)</f>
        <v>1</v>
      </c>
      <c r="O90" s="2">
        <f>IF(AND(H90=0,E90=""),1,IF(AND(H90&gt;0,E90&lt;&gt;""),1,0))</f>
        <v>1</v>
      </c>
    </row>
    <row r="91" spans="1:15" x14ac:dyDescent="0.3">
      <c r="A91" s="128"/>
      <c r="B91" s="51" t="s">
        <v>187</v>
      </c>
      <c r="C91" s="50"/>
      <c r="D91" s="50"/>
      <c r="E91" s="50"/>
      <c r="F91" s="50"/>
      <c r="G91" s="47">
        <v>0</v>
      </c>
      <c r="H91" s="49">
        <f>F91*G91</f>
        <v>0</v>
      </c>
      <c r="I91" s="48">
        <v>0</v>
      </c>
      <c r="J91" s="47">
        <v>0</v>
      </c>
      <c r="K91" s="46" t="str">
        <f>IF(AND(N91=TRUE,O91=1),"V","X")</f>
        <v>V</v>
      </c>
      <c r="L91" s="55"/>
      <c r="M91" s="129"/>
      <c r="N91" s="2" t="b">
        <f>AND(J91+I91-H91&gt;-0.01,J91+I91-H91&lt;0.01)</f>
        <v>1</v>
      </c>
      <c r="O91" s="2">
        <f>IF(AND(H91=0,E91=""),1,IF(AND(H91&gt;0,E91&lt;&gt;""),1,0))</f>
        <v>1</v>
      </c>
    </row>
    <row r="92" spans="1:15" x14ac:dyDescent="0.3">
      <c r="A92" s="128"/>
      <c r="B92" s="51" t="s">
        <v>186</v>
      </c>
      <c r="C92" s="50"/>
      <c r="D92" s="50"/>
      <c r="E92" s="50"/>
      <c r="F92" s="50"/>
      <c r="G92" s="47">
        <v>0</v>
      </c>
      <c r="H92" s="49">
        <f>F92*G92</f>
        <v>0</v>
      </c>
      <c r="I92" s="48">
        <v>0</v>
      </c>
      <c r="J92" s="47">
        <v>0</v>
      </c>
      <c r="K92" s="46" t="str">
        <f>IF(AND(N92=TRUE,O92=1),"V","X")</f>
        <v>V</v>
      </c>
      <c r="L92" s="55"/>
      <c r="M92" s="129"/>
      <c r="N92" s="2" t="b">
        <f>AND(J92+I92-H92&gt;-0.01,J92+I92-H92&lt;0.01)</f>
        <v>1</v>
      </c>
      <c r="O92" s="2">
        <f>IF(AND(H92=0,E92=""),1,IF(AND(H92&gt;0,E92&lt;&gt;""),1,0))</f>
        <v>1</v>
      </c>
    </row>
    <row r="93" spans="1:15" x14ac:dyDescent="0.3">
      <c r="A93" s="128"/>
      <c r="B93" s="51" t="s">
        <v>185</v>
      </c>
      <c r="C93" s="50"/>
      <c r="D93" s="50"/>
      <c r="E93" s="50"/>
      <c r="F93" s="50"/>
      <c r="G93" s="47">
        <v>0</v>
      </c>
      <c r="H93" s="49">
        <f>F93*G93</f>
        <v>0</v>
      </c>
      <c r="I93" s="48">
        <v>0</v>
      </c>
      <c r="J93" s="47">
        <v>0</v>
      </c>
      <c r="K93" s="46" t="str">
        <f>IF(AND(N93=TRUE,O93=1),"V","X")</f>
        <v>V</v>
      </c>
      <c r="L93" s="55"/>
      <c r="M93" s="129"/>
      <c r="N93" s="2" t="b">
        <f>AND(J93+I93-H93&gt;-0.01,J93+I93-H93&lt;0.01)</f>
        <v>1</v>
      </c>
      <c r="O93" s="2">
        <f>IF(AND(H93=0,E93=""),1,IF(AND(H93&gt;0,E93&lt;&gt;""),1,0))</f>
        <v>1</v>
      </c>
    </row>
    <row r="94" spans="1:15" x14ac:dyDescent="0.3">
      <c r="A94" s="128"/>
      <c r="B94" s="51" t="s">
        <v>184</v>
      </c>
      <c r="C94" s="50"/>
      <c r="D94" s="50"/>
      <c r="E94" s="50"/>
      <c r="F94" s="50"/>
      <c r="G94" s="47">
        <v>0</v>
      </c>
      <c r="H94" s="49">
        <f>F94*G94</f>
        <v>0</v>
      </c>
      <c r="I94" s="48">
        <v>0</v>
      </c>
      <c r="J94" s="47">
        <v>0</v>
      </c>
      <c r="K94" s="46" t="str">
        <f>IF(AND(N94=TRUE,O94=1),"V","X")</f>
        <v>V</v>
      </c>
      <c r="L94" s="55"/>
      <c r="M94" s="129"/>
      <c r="N94" s="2" t="b">
        <f>AND(J94+I94-H94&gt;-0.01,J94+I94-H94&lt;0.01)</f>
        <v>1</v>
      </c>
      <c r="O94" s="2">
        <f>IF(AND(H94=0,E94=""),1,IF(AND(H94&gt;0,E94&lt;&gt;""),1,0))</f>
        <v>1</v>
      </c>
    </row>
    <row r="95" spans="1:15" x14ac:dyDescent="0.3">
      <c r="A95" s="128"/>
      <c r="B95" s="51" t="s">
        <v>183</v>
      </c>
      <c r="C95" s="50"/>
      <c r="D95" s="50"/>
      <c r="E95" s="50"/>
      <c r="F95" s="50"/>
      <c r="G95" s="47">
        <v>0</v>
      </c>
      <c r="H95" s="49">
        <f>F95*G95</f>
        <v>0</v>
      </c>
      <c r="I95" s="48">
        <v>0</v>
      </c>
      <c r="J95" s="47">
        <v>0</v>
      </c>
      <c r="K95" s="46" t="str">
        <f>IF(AND(N95=TRUE,O95=1),"V","X")</f>
        <v>V</v>
      </c>
      <c r="L95" s="55"/>
      <c r="M95" s="129"/>
      <c r="N95" s="2" t="b">
        <f>AND(J95+I95-H95&gt;-0.01,J95+I95-H95&lt;0.01)</f>
        <v>1</v>
      </c>
      <c r="O95" s="2">
        <f>IF(AND(H95=0,E95=""),1,IF(AND(H95&gt;0,E95&lt;&gt;""),1,0))</f>
        <v>1</v>
      </c>
    </row>
    <row r="96" spans="1:15" x14ac:dyDescent="0.3">
      <c r="A96" s="128"/>
      <c r="B96" s="51" t="s">
        <v>182</v>
      </c>
      <c r="C96" s="50"/>
      <c r="D96" s="50"/>
      <c r="E96" s="50"/>
      <c r="F96" s="50"/>
      <c r="G96" s="47">
        <v>0</v>
      </c>
      <c r="H96" s="49">
        <f>F96*G96</f>
        <v>0</v>
      </c>
      <c r="I96" s="48">
        <v>0</v>
      </c>
      <c r="J96" s="47">
        <v>0</v>
      </c>
      <c r="K96" s="46" t="str">
        <f>IF(AND(N96=TRUE,O96=1),"V","X")</f>
        <v>V</v>
      </c>
      <c r="L96" s="55"/>
      <c r="M96" s="129"/>
      <c r="N96" s="2" t="b">
        <f>AND(J96+I96-H96&gt;-0.01,J96+I96-H96&lt;0.01)</f>
        <v>1</v>
      </c>
      <c r="O96" s="2">
        <f>IF(AND(H96=0,E96=""),1,IF(AND(H96&gt;0,E96&lt;&gt;""),1,0))</f>
        <v>1</v>
      </c>
    </row>
    <row r="97" spans="1:15" x14ac:dyDescent="0.3">
      <c r="A97" s="128"/>
      <c r="B97" s="51" t="s">
        <v>181</v>
      </c>
      <c r="C97" s="50"/>
      <c r="D97" s="50"/>
      <c r="E97" s="50"/>
      <c r="F97" s="50"/>
      <c r="G97" s="47">
        <v>0</v>
      </c>
      <c r="H97" s="49">
        <f>F97*G97</f>
        <v>0</v>
      </c>
      <c r="I97" s="48">
        <v>0</v>
      </c>
      <c r="J97" s="47">
        <v>0</v>
      </c>
      <c r="K97" s="46" t="str">
        <f>IF(AND(N97=TRUE,O97=1),"V","X")</f>
        <v>V</v>
      </c>
      <c r="L97" s="55"/>
      <c r="M97" s="129"/>
      <c r="N97" s="2" t="b">
        <f>AND(J97+I97-H97&gt;-0.01,J97+I97-H97&lt;0.01)</f>
        <v>1</v>
      </c>
      <c r="O97" s="2">
        <f>IF(AND(H97=0,E97=""),1,IF(AND(H97&gt;0,E97&lt;&gt;""),1,0))</f>
        <v>1</v>
      </c>
    </row>
    <row r="98" spans="1:15" x14ac:dyDescent="0.3">
      <c r="A98" s="128"/>
      <c r="B98" s="51" t="s">
        <v>180</v>
      </c>
      <c r="C98" s="50"/>
      <c r="D98" s="50"/>
      <c r="E98" s="50"/>
      <c r="F98" s="50"/>
      <c r="G98" s="47">
        <v>0</v>
      </c>
      <c r="H98" s="49">
        <f>F98*G98</f>
        <v>0</v>
      </c>
      <c r="I98" s="48">
        <v>0</v>
      </c>
      <c r="J98" s="47">
        <v>0</v>
      </c>
      <c r="K98" s="46" t="str">
        <f>IF(AND(N98=TRUE,O98=1),"V","X")</f>
        <v>V</v>
      </c>
      <c r="L98" s="55"/>
      <c r="M98" s="129"/>
      <c r="N98" s="2" t="b">
        <f>AND(J98+I98-H98&gt;-0.01,J98+I98-H98&lt;0.01)</f>
        <v>1</v>
      </c>
      <c r="O98" s="2">
        <f>IF(AND(H98=0,E98=""),1,IF(AND(H98&gt;0,E98&lt;&gt;""),1,0))</f>
        <v>1</v>
      </c>
    </row>
    <row r="99" spans="1:15" x14ac:dyDescent="0.3">
      <c r="A99" s="128"/>
      <c r="B99" s="51" t="s">
        <v>179</v>
      </c>
      <c r="C99" s="50"/>
      <c r="D99" s="50"/>
      <c r="E99" s="50"/>
      <c r="F99" s="50"/>
      <c r="G99" s="47">
        <v>0</v>
      </c>
      <c r="H99" s="49">
        <f>F99*G99</f>
        <v>0</v>
      </c>
      <c r="I99" s="48">
        <v>0</v>
      </c>
      <c r="J99" s="47">
        <v>0</v>
      </c>
      <c r="K99" s="46" t="str">
        <f>IF(AND(N99=TRUE,O99=1),"V","X")</f>
        <v>V</v>
      </c>
      <c r="L99" s="55"/>
      <c r="M99" s="129"/>
      <c r="N99" s="2" t="b">
        <f>AND(J99+I99-H99&gt;-0.01,J99+I99-H99&lt;0.01)</f>
        <v>1</v>
      </c>
      <c r="O99" s="2">
        <f>IF(AND(H99=0,E99=""),1,IF(AND(H99&gt;0,E99&lt;&gt;""),1,0))</f>
        <v>1</v>
      </c>
    </row>
    <row r="100" spans="1:15" x14ac:dyDescent="0.3">
      <c r="A100" s="128"/>
      <c r="B100" s="51" t="s">
        <v>178</v>
      </c>
      <c r="C100" s="50"/>
      <c r="D100" s="50"/>
      <c r="E100" s="50"/>
      <c r="F100" s="50"/>
      <c r="G100" s="47">
        <v>0</v>
      </c>
      <c r="H100" s="49">
        <f>F100*G100</f>
        <v>0</v>
      </c>
      <c r="I100" s="48">
        <v>0</v>
      </c>
      <c r="J100" s="47">
        <v>0</v>
      </c>
      <c r="K100" s="46" t="str">
        <f>IF(AND(N100=TRUE,O100=1),"V","X")</f>
        <v>V</v>
      </c>
      <c r="L100" s="55"/>
      <c r="M100" s="129"/>
      <c r="N100" s="2" t="b">
        <f>AND(J100+I100-H100&gt;-0.01,J100+I100-H100&lt;0.01)</f>
        <v>1</v>
      </c>
      <c r="O100" s="2">
        <f>IF(AND(H100=0,E100=""),1,IF(AND(H100&gt;0,E100&lt;&gt;""),1,0))</f>
        <v>1</v>
      </c>
    </row>
    <row r="101" spans="1:15" x14ac:dyDescent="0.3">
      <c r="A101" s="128"/>
      <c r="B101" s="51" t="s">
        <v>177</v>
      </c>
      <c r="C101" s="50"/>
      <c r="D101" s="50"/>
      <c r="E101" s="50"/>
      <c r="F101" s="50"/>
      <c r="G101" s="47">
        <v>0</v>
      </c>
      <c r="H101" s="49">
        <f>F101*G101</f>
        <v>0</v>
      </c>
      <c r="I101" s="48">
        <v>0</v>
      </c>
      <c r="J101" s="47">
        <v>0</v>
      </c>
      <c r="K101" s="46" t="str">
        <f>IF(AND(N101=TRUE,O101=1),"V","X")</f>
        <v>V</v>
      </c>
      <c r="L101" s="55"/>
      <c r="M101" s="129"/>
      <c r="N101" s="2" t="b">
        <f>AND(J101+I101-H101&gt;-0.01,J101+I101-H101&lt;0.01)</f>
        <v>1</v>
      </c>
      <c r="O101" s="2">
        <f>IF(AND(H101=0,E101=""),1,IF(AND(H101&gt;0,E101&lt;&gt;""),1,0))</f>
        <v>1</v>
      </c>
    </row>
    <row r="102" spans="1:15" x14ac:dyDescent="0.3">
      <c r="A102" s="128"/>
      <c r="B102" s="51" t="s">
        <v>176</v>
      </c>
      <c r="C102" s="50"/>
      <c r="D102" s="50"/>
      <c r="E102" s="50"/>
      <c r="F102" s="50"/>
      <c r="G102" s="47">
        <v>0</v>
      </c>
      <c r="H102" s="49">
        <f>F102*G102</f>
        <v>0</v>
      </c>
      <c r="I102" s="48">
        <v>0</v>
      </c>
      <c r="J102" s="47">
        <v>0</v>
      </c>
      <c r="K102" s="46" t="str">
        <f>IF(AND(N102=TRUE,O102=1),"V","X")</f>
        <v>V</v>
      </c>
      <c r="L102" s="55"/>
      <c r="M102" s="129"/>
      <c r="N102" s="2" t="b">
        <f>AND(J102+I102-H102&gt;-0.01,J102+I102-H102&lt;0.01)</f>
        <v>1</v>
      </c>
      <c r="O102" s="2">
        <f>IF(AND(H102=0,E102=""),1,IF(AND(H102&gt;0,E102&lt;&gt;""),1,0))</f>
        <v>1</v>
      </c>
    </row>
    <row r="103" spans="1:15" x14ac:dyDescent="0.3">
      <c r="A103" s="128"/>
      <c r="B103" s="26" t="s">
        <v>175</v>
      </c>
      <c r="C103" s="24"/>
      <c r="D103" s="24"/>
      <c r="E103" s="50"/>
      <c r="F103" s="24"/>
      <c r="G103" s="20">
        <v>0</v>
      </c>
      <c r="H103" s="22">
        <f>F103*G103</f>
        <v>0</v>
      </c>
      <c r="I103" s="21">
        <v>0</v>
      </c>
      <c r="J103" s="20">
        <v>0</v>
      </c>
      <c r="K103" s="19" t="str">
        <f>IF(AND(N103=TRUE,O103=1),"V","X")</f>
        <v>V</v>
      </c>
      <c r="L103" s="54"/>
      <c r="M103" s="129"/>
      <c r="N103" s="2" t="b">
        <f>AND(J103+I103-H103&gt;-0.01,J103+I103-H103&lt;0.01)</f>
        <v>1</v>
      </c>
      <c r="O103" s="2">
        <f>IF(AND(H103=0,E103=""),1,IF(AND(H103&gt;0,E103&lt;&gt;""),1,0))</f>
        <v>1</v>
      </c>
    </row>
    <row r="104" spans="1:15" x14ac:dyDescent="0.3">
      <c r="A104" s="128"/>
      <c r="B104" s="26" t="s">
        <v>174</v>
      </c>
      <c r="C104" s="24"/>
      <c r="D104" s="24"/>
      <c r="E104" s="50"/>
      <c r="F104" s="24"/>
      <c r="G104" s="20">
        <v>0</v>
      </c>
      <c r="H104" s="22">
        <f>F104*G104</f>
        <v>0</v>
      </c>
      <c r="I104" s="21">
        <v>0</v>
      </c>
      <c r="J104" s="20">
        <v>0</v>
      </c>
      <c r="K104" s="19" t="str">
        <f>IF(AND(N104=TRUE,O104=1),"V","X")</f>
        <v>V</v>
      </c>
      <c r="L104" s="54"/>
      <c r="M104" s="129"/>
      <c r="N104" s="2" t="b">
        <f>AND(J104+I104-H104&gt;-0.01,J104+I104-H104&lt;0.01)</f>
        <v>1</v>
      </c>
      <c r="O104" s="2">
        <f>IF(AND(H104=0,E104=""),1,IF(AND(H104&gt;0,E104&lt;&gt;""),1,0))</f>
        <v>1</v>
      </c>
    </row>
    <row r="105" spans="1:15" x14ac:dyDescent="0.3">
      <c r="A105" s="128"/>
      <c r="B105" s="26" t="s">
        <v>174</v>
      </c>
      <c r="C105" s="24"/>
      <c r="D105" s="24"/>
      <c r="E105" s="50"/>
      <c r="F105" s="24"/>
      <c r="G105" s="20">
        <v>0</v>
      </c>
      <c r="H105" s="22">
        <f>F105*G105</f>
        <v>0</v>
      </c>
      <c r="I105" s="21">
        <v>0</v>
      </c>
      <c r="J105" s="20">
        <v>0</v>
      </c>
      <c r="K105" s="19" t="str">
        <f>IF(AND(N105=TRUE,O105=1),"V","X")</f>
        <v>V</v>
      </c>
      <c r="L105" s="54"/>
      <c r="M105" s="129"/>
      <c r="N105" s="2" t="b">
        <f>AND(J105+I105-H105&gt;-0.01,J105+I105-H105&lt;0.01)</f>
        <v>1</v>
      </c>
      <c r="O105" s="2">
        <f>IF(AND(H105=0,E105=""),1,IF(AND(H105&gt;0,E105&lt;&gt;""),1,0))</f>
        <v>1</v>
      </c>
    </row>
    <row r="106" spans="1:15" ht="15" thickBot="1" x14ac:dyDescent="0.35">
      <c r="A106" s="128"/>
      <c r="B106" s="26" t="s">
        <v>174</v>
      </c>
      <c r="C106" s="24"/>
      <c r="D106" s="24"/>
      <c r="E106" s="24"/>
      <c r="F106" s="24"/>
      <c r="G106" s="20">
        <v>0</v>
      </c>
      <c r="H106" s="22">
        <f>F106*G106</f>
        <v>0</v>
      </c>
      <c r="I106" s="21">
        <v>0</v>
      </c>
      <c r="J106" s="20">
        <v>0</v>
      </c>
      <c r="K106" s="19" t="str">
        <f>IF(AND(N106=TRUE,O106=1),"V","X")</f>
        <v>V</v>
      </c>
      <c r="L106" s="54"/>
      <c r="M106" s="129"/>
      <c r="N106" s="2" t="b">
        <f>AND(J106+I106-H106&gt;-0.01,J106+I106-H106&lt;0.01)</f>
        <v>1</v>
      </c>
      <c r="O106" s="2">
        <f>IF(AND(H106=0,E106=""),1,IF(AND(H106&gt;0,E106&lt;&gt;""),1,0))</f>
        <v>1</v>
      </c>
    </row>
    <row r="107" spans="1:15" ht="16.2" thickBot="1" x14ac:dyDescent="0.35">
      <c r="A107" s="128"/>
      <c r="B107" s="88" t="s">
        <v>173</v>
      </c>
      <c r="C107" s="89"/>
      <c r="D107" s="89"/>
      <c r="E107" s="89"/>
      <c r="F107" s="89"/>
      <c r="G107" s="90"/>
      <c r="H107" s="91">
        <f>SUM(H89:H106)</f>
        <v>0</v>
      </c>
      <c r="I107" s="92">
        <f>SUM(I89:I106)</f>
        <v>0</v>
      </c>
      <c r="J107" s="93">
        <f>SUM(J89:J106)</f>
        <v>0</v>
      </c>
      <c r="K107" s="94"/>
      <c r="L107" s="95"/>
      <c r="M107" s="129"/>
      <c r="N107" s="43"/>
      <c r="O107" s="43"/>
    </row>
    <row r="108" spans="1:15" x14ac:dyDescent="0.3">
      <c r="A108" s="13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N108" s="2"/>
      <c r="O108" s="2"/>
    </row>
    <row r="109" spans="1:15" ht="16.2" thickBot="1" x14ac:dyDescent="0.35">
      <c r="A109" s="133"/>
      <c r="B109" s="34" t="s">
        <v>172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34"/>
      <c r="N109" s="2"/>
      <c r="O109" s="2"/>
    </row>
    <row r="110" spans="1:15" x14ac:dyDescent="0.3">
      <c r="A110" s="128"/>
      <c r="B110" s="33" t="s">
        <v>171</v>
      </c>
      <c r="C110" s="32"/>
      <c r="D110" s="32"/>
      <c r="E110" s="32"/>
      <c r="F110" s="32"/>
      <c r="G110" s="28">
        <v>0</v>
      </c>
      <c r="H110" s="30">
        <f>F110*G110</f>
        <v>0</v>
      </c>
      <c r="I110" s="29">
        <v>0</v>
      </c>
      <c r="J110" s="28">
        <v>0</v>
      </c>
      <c r="K110" s="27" t="str">
        <f>IF(AND(N110=TRUE,O110=1),"V","X")</f>
        <v>V</v>
      </c>
      <c r="L110" s="56"/>
      <c r="M110" s="129"/>
      <c r="N110" s="2" t="b">
        <f>AND(J110+I110-H110&gt;-0.01,J110+I110-H110&lt;0.01)</f>
        <v>1</v>
      </c>
      <c r="O110" s="2">
        <f>IF(AND(H110=0,E110=""),1,IF(AND(H110&gt;0,E110&lt;&gt;""),1,0))</f>
        <v>1</v>
      </c>
    </row>
    <row r="111" spans="1:15" x14ac:dyDescent="0.3">
      <c r="A111" s="128"/>
      <c r="B111" s="51" t="s">
        <v>170</v>
      </c>
      <c r="C111" s="50"/>
      <c r="D111" s="50"/>
      <c r="E111" s="50"/>
      <c r="F111" s="50"/>
      <c r="G111" s="47">
        <v>0</v>
      </c>
      <c r="H111" s="49">
        <f>F111*G111</f>
        <v>0</v>
      </c>
      <c r="I111" s="48">
        <v>0</v>
      </c>
      <c r="J111" s="47">
        <v>0</v>
      </c>
      <c r="K111" s="46" t="str">
        <f>IF(AND(N111=TRUE,O111=1),"V","X")</f>
        <v>V</v>
      </c>
      <c r="L111" s="55"/>
      <c r="M111" s="129"/>
      <c r="N111" s="2" t="b">
        <f>AND(J111+I111-H111&gt;-0.01,J111+I111-H111&lt;0.01)</f>
        <v>1</v>
      </c>
      <c r="O111" s="2">
        <f>IF(AND(H111=0,E111=""),1,IF(AND(H111&gt;0,E111&lt;&gt;""),1,0))</f>
        <v>1</v>
      </c>
    </row>
    <row r="112" spans="1:15" x14ac:dyDescent="0.3">
      <c r="A112" s="128"/>
      <c r="B112" s="51" t="s">
        <v>169</v>
      </c>
      <c r="C112" s="50"/>
      <c r="D112" s="50"/>
      <c r="E112" s="50"/>
      <c r="F112" s="50"/>
      <c r="G112" s="47">
        <v>0</v>
      </c>
      <c r="H112" s="49">
        <f>F112*G112</f>
        <v>0</v>
      </c>
      <c r="I112" s="48">
        <v>0</v>
      </c>
      <c r="J112" s="47">
        <v>0</v>
      </c>
      <c r="K112" s="46" t="str">
        <f>IF(AND(N112=TRUE,O112=1),"V","X")</f>
        <v>V</v>
      </c>
      <c r="L112" s="55"/>
      <c r="M112" s="129"/>
      <c r="N112" s="2" t="b">
        <f>AND(J112+I112-H112&gt;-0.01,J112+I112-H112&lt;0.01)</f>
        <v>1</v>
      </c>
      <c r="O112" s="2">
        <f>IF(AND(H112=0,E112=""),1,IF(AND(H112&gt;0,E112&lt;&gt;""),1,0))</f>
        <v>1</v>
      </c>
    </row>
    <row r="113" spans="1:15" x14ac:dyDescent="0.3">
      <c r="A113" s="128"/>
      <c r="B113" s="51" t="s">
        <v>168</v>
      </c>
      <c r="C113" s="50"/>
      <c r="D113" s="50"/>
      <c r="E113" s="50"/>
      <c r="F113" s="50"/>
      <c r="G113" s="47">
        <v>0</v>
      </c>
      <c r="H113" s="49">
        <f>F113*G113</f>
        <v>0</v>
      </c>
      <c r="I113" s="48">
        <v>0</v>
      </c>
      <c r="J113" s="47">
        <v>0</v>
      </c>
      <c r="K113" s="46" t="str">
        <f>IF(AND(N113=TRUE,O113=1),"V","X")</f>
        <v>V</v>
      </c>
      <c r="L113" s="55"/>
      <c r="M113" s="129"/>
      <c r="N113" s="2" t="b">
        <f>AND(J113+I113-H113&gt;-0.01,J113+I113-H113&lt;0.01)</f>
        <v>1</v>
      </c>
      <c r="O113" s="2">
        <f>IF(AND(H113=0,E113=""),1,IF(AND(H113&gt;0,E113&lt;&gt;""),1,0))</f>
        <v>1</v>
      </c>
    </row>
    <row r="114" spans="1:15" x14ac:dyDescent="0.3">
      <c r="A114" s="128"/>
      <c r="B114" s="51" t="s">
        <v>167</v>
      </c>
      <c r="C114" s="50"/>
      <c r="D114" s="50"/>
      <c r="E114" s="50"/>
      <c r="F114" s="50"/>
      <c r="G114" s="47">
        <v>0</v>
      </c>
      <c r="H114" s="49">
        <f>F114*G114</f>
        <v>0</v>
      </c>
      <c r="I114" s="48">
        <v>0</v>
      </c>
      <c r="J114" s="47">
        <v>0</v>
      </c>
      <c r="K114" s="46" t="str">
        <f>IF(AND(N114=TRUE,O114=1),"V","X")</f>
        <v>V</v>
      </c>
      <c r="L114" s="55"/>
      <c r="M114" s="129"/>
      <c r="N114" s="2" t="b">
        <f>AND(J114+I114-H114&gt;-0.01,J114+I114-H114&lt;0.01)</f>
        <v>1</v>
      </c>
      <c r="O114" s="2">
        <f>IF(AND(H114=0,E114=""),1,IF(AND(H114&gt;0,E114&lt;&gt;""),1,0))</f>
        <v>1</v>
      </c>
    </row>
    <row r="115" spans="1:15" x14ac:dyDescent="0.3">
      <c r="A115" s="128"/>
      <c r="B115" s="51" t="s">
        <v>166</v>
      </c>
      <c r="C115" s="50"/>
      <c r="D115" s="50"/>
      <c r="E115" s="50"/>
      <c r="F115" s="50"/>
      <c r="G115" s="47">
        <v>0</v>
      </c>
      <c r="H115" s="49">
        <f>F115*G115</f>
        <v>0</v>
      </c>
      <c r="I115" s="48">
        <v>0</v>
      </c>
      <c r="J115" s="47">
        <v>0</v>
      </c>
      <c r="K115" s="46" t="str">
        <f>IF(AND(N115=TRUE,O115=1),"V","X")</f>
        <v>V</v>
      </c>
      <c r="L115" s="55"/>
      <c r="M115" s="129"/>
      <c r="N115" s="2" t="b">
        <f>AND(J115+I115-H115&gt;-0.01,J115+I115-H115&lt;0.01)</f>
        <v>1</v>
      </c>
      <c r="O115" s="2">
        <f>IF(AND(H115=0,E115=""),1,IF(AND(H115&gt;0,E115&lt;&gt;""),1,0))</f>
        <v>1</v>
      </c>
    </row>
    <row r="116" spans="1:15" x14ac:dyDescent="0.3">
      <c r="A116" s="128"/>
      <c r="B116" s="51" t="s">
        <v>165</v>
      </c>
      <c r="C116" s="50"/>
      <c r="D116" s="50"/>
      <c r="E116" s="50"/>
      <c r="F116" s="50"/>
      <c r="G116" s="47">
        <v>0</v>
      </c>
      <c r="H116" s="49">
        <f>F116*G116</f>
        <v>0</v>
      </c>
      <c r="I116" s="48">
        <v>0</v>
      </c>
      <c r="J116" s="47">
        <v>0</v>
      </c>
      <c r="K116" s="46" t="str">
        <f>IF(AND(N116=TRUE,O116=1),"V","X")</f>
        <v>V</v>
      </c>
      <c r="L116" s="55"/>
      <c r="M116" s="129"/>
      <c r="N116" s="2" t="b">
        <f>AND(J116+I116-H116&gt;-0.01,J116+I116-H116&lt;0.01)</f>
        <v>1</v>
      </c>
      <c r="O116" s="2">
        <f>IF(AND(H116=0,E116=""),1,IF(AND(H116&gt;0,E116&lt;&gt;""),1,0))</f>
        <v>1</v>
      </c>
    </row>
    <row r="117" spans="1:15" x14ac:dyDescent="0.3">
      <c r="A117" s="128"/>
      <c r="B117" s="51" t="s">
        <v>164</v>
      </c>
      <c r="C117" s="50"/>
      <c r="D117" s="50"/>
      <c r="E117" s="50"/>
      <c r="F117" s="50"/>
      <c r="G117" s="47">
        <v>0</v>
      </c>
      <c r="H117" s="49">
        <f>F117*G117</f>
        <v>0</v>
      </c>
      <c r="I117" s="48">
        <v>0</v>
      </c>
      <c r="J117" s="47">
        <v>0</v>
      </c>
      <c r="K117" s="46" t="str">
        <f>IF(AND(N117=TRUE,O117=1),"V","X")</f>
        <v>V</v>
      </c>
      <c r="L117" s="55"/>
      <c r="M117" s="129"/>
      <c r="N117" s="2" t="b">
        <f>AND(J117+I117-H117&gt;-0.01,J117+I117-H117&lt;0.01)</f>
        <v>1</v>
      </c>
      <c r="O117" s="2">
        <f>IF(AND(H117=0,E117=""),1,IF(AND(H117&gt;0,E117&lt;&gt;""),1,0))</f>
        <v>1</v>
      </c>
    </row>
    <row r="118" spans="1:15" x14ac:dyDescent="0.3">
      <c r="A118" s="128"/>
      <c r="B118" s="51" t="s">
        <v>163</v>
      </c>
      <c r="C118" s="50"/>
      <c r="D118" s="50"/>
      <c r="E118" s="50"/>
      <c r="F118" s="50"/>
      <c r="G118" s="47">
        <v>0</v>
      </c>
      <c r="H118" s="49">
        <f>F118*G118</f>
        <v>0</v>
      </c>
      <c r="I118" s="48">
        <v>0</v>
      </c>
      <c r="J118" s="47">
        <v>0</v>
      </c>
      <c r="K118" s="46" t="str">
        <f>IF(AND(N118=TRUE,O118=1),"V","X")</f>
        <v>V</v>
      </c>
      <c r="L118" s="55"/>
      <c r="M118" s="129"/>
      <c r="N118" s="2" t="b">
        <f>AND(J118+I118-H118&gt;-0.01,J118+I118-H118&lt;0.01)</f>
        <v>1</v>
      </c>
      <c r="O118" s="2">
        <f>IF(AND(H118=0,E118=""),1,IF(AND(H118&gt;0,E118&lt;&gt;""),1,0))</f>
        <v>1</v>
      </c>
    </row>
    <row r="119" spans="1:15" x14ac:dyDescent="0.3">
      <c r="A119" s="128"/>
      <c r="B119" s="51" t="s">
        <v>162</v>
      </c>
      <c r="C119" s="50"/>
      <c r="D119" s="50"/>
      <c r="E119" s="50"/>
      <c r="F119" s="50"/>
      <c r="G119" s="47">
        <v>0</v>
      </c>
      <c r="H119" s="49">
        <f>F119*G119</f>
        <v>0</v>
      </c>
      <c r="I119" s="48">
        <v>0</v>
      </c>
      <c r="J119" s="47">
        <v>0</v>
      </c>
      <c r="K119" s="46" t="str">
        <f>IF(AND(N119=TRUE,O119=1),"V","X")</f>
        <v>V</v>
      </c>
      <c r="L119" s="55"/>
      <c r="M119" s="129"/>
      <c r="N119" s="2" t="b">
        <f>AND(J119+I119-H119&gt;-0.01,J119+I119-H119&lt;0.01)</f>
        <v>1</v>
      </c>
      <c r="O119" s="2">
        <f>IF(AND(H119=0,E119=""),1,IF(AND(H119&gt;0,E119&lt;&gt;""),1,0))</f>
        <v>1</v>
      </c>
    </row>
    <row r="120" spans="1:15" x14ac:dyDescent="0.3">
      <c r="A120" s="128"/>
      <c r="B120" s="26" t="s">
        <v>161</v>
      </c>
      <c r="C120" s="24"/>
      <c r="D120" s="24"/>
      <c r="E120" s="50"/>
      <c r="F120" s="24"/>
      <c r="G120" s="20">
        <v>0</v>
      </c>
      <c r="H120" s="22">
        <f>F120*G120</f>
        <v>0</v>
      </c>
      <c r="I120" s="21">
        <v>0</v>
      </c>
      <c r="J120" s="20">
        <v>0</v>
      </c>
      <c r="K120" s="19" t="str">
        <f>IF(AND(N120=TRUE,O120=1),"V","X")</f>
        <v>V</v>
      </c>
      <c r="L120" s="54"/>
      <c r="M120" s="129"/>
      <c r="N120" s="2" t="b">
        <f>AND(J120+I120-H120&gt;-0.01,J120+I120-H120&lt;0.01)</f>
        <v>1</v>
      </c>
      <c r="O120" s="2">
        <f>IF(AND(H120=0,E120=""),1,IF(AND(H120&gt;0,E120&lt;&gt;""),1,0))</f>
        <v>1</v>
      </c>
    </row>
    <row r="121" spans="1:15" x14ac:dyDescent="0.3">
      <c r="A121" s="128"/>
      <c r="B121" s="26" t="s">
        <v>160</v>
      </c>
      <c r="C121" s="24"/>
      <c r="D121" s="24"/>
      <c r="E121" s="50"/>
      <c r="F121" s="24"/>
      <c r="G121" s="20">
        <v>0</v>
      </c>
      <c r="H121" s="22">
        <f>F121*G121</f>
        <v>0</v>
      </c>
      <c r="I121" s="21">
        <v>0</v>
      </c>
      <c r="J121" s="20">
        <v>0</v>
      </c>
      <c r="K121" s="19" t="str">
        <f>IF(AND(N121=TRUE,O121=1),"V","X")</f>
        <v>V</v>
      </c>
      <c r="L121" s="54"/>
      <c r="M121" s="129"/>
      <c r="N121" s="2" t="b">
        <f>AND(J121+I121-H121&gt;-0.01,J121+I121-H121&lt;0.01)</f>
        <v>1</v>
      </c>
      <c r="O121" s="2">
        <f>IF(AND(H121=0,E121=""),1,IF(AND(H121&gt;0,E121&lt;&gt;""),1,0))</f>
        <v>1</v>
      </c>
    </row>
    <row r="122" spans="1:15" x14ac:dyDescent="0.3">
      <c r="A122" s="128"/>
      <c r="B122" s="26" t="s">
        <v>160</v>
      </c>
      <c r="C122" s="24"/>
      <c r="D122" s="24"/>
      <c r="E122" s="50"/>
      <c r="F122" s="24"/>
      <c r="G122" s="20">
        <v>0</v>
      </c>
      <c r="H122" s="22">
        <f>F122*G122</f>
        <v>0</v>
      </c>
      <c r="I122" s="21">
        <v>0</v>
      </c>
      <c r="J122" s="20">
        <v>0</v>
      </c>
      <c r="K122" s="19" t="str">
        <f>IF(AND(N122=TRUE,O122=1),"V","X")</f>
        <v>V</v>
      </c>
      <c r="L122" s="54"/>
      <c r="M122" s="129"/>
      <c r="N122" s="2" t="b">
        <f>AND(J122+I122-H122&gt;-0.01,J122+I122-H122&lt;0.01)</f>
        <v>1</v>
      </c>
      <c r="O122" s="2">
        <f>IF(AND(H122=0,E122=""),1,IF(AND(H122&gt;0,E122&lt;&gt;""),1,0))</f>
        <v>1</v>
      </c>
    </row>
    <row r="123" spans="1:15" ht="15" thickBot="1" x14ac:dyDescent="0.35">
      <c r="A123" s="128"/>
      <c r="B123" s="26" t="s">
        <v>160</v>
      </c>
      <c r="C123" s="24"/>
      <c r="D123" s="24"/>
      <c r="E123" s="24"/>
      <c r="F123" s="24"/>
      <c r="G123" s="20">
        <v>0</v>
      </c>
      <c r="H123" s="22">
        <f>F123*G123</f>
        <v>0</v>
      </c>
      <c r="I123" s="21">
        <v>0</v>
      </c>
      <c r="J123" s="20">
        <v>0</v>
      </c>
      <c r="K123" s="19" t="str">
        <f>IF(AND(N123=TRUE,O123=1),"V","X")</f>
        <v>V</v>
      </c>
      <c r="L123" s="54"/>
      <c r="M123" s="129"/>
      <c r="N123" s="2" t="b">
        <f>AND(J123+I123-H123&gt;-0.01,J123+I123-H123&lt;0.01)</f>
        <v>1</v>
      </c>
      <c r="O123" s="2">
        <f>IF(AND(H123=0,E123=""),1,IF(AND(H123&gt;0,E123&lt;&gt;""),1,0))</f>
        <v>1</v>
      </c>
    </row>
    <row r="124" spans="1:15" ht="16.2" thickBot="1" x14ac:dyDescent="0.35">
      <c r="A124" s="128"/>
      <c r="B124" s="88" t="s">
        <v>159</v>
      </c>
      <c r="C124" s="89"/>
      <c r="D124" s="89"/>
      <c r="E124" s="89"/>
      <c r="F124" s="89"/>
      <c r="G124" s="90"/>
      <c r="H124" s="91">
        <f>SUM(H110:H123)</f>
        <v>0</v>
      </c>
      <c r="I124" s="92">
        <f>SUM(I110:I123)</f>
        <v>0</v>
      </c>
      <c r="J124" s="93">
        <f>SUM(J110:J123)</f>
        <v>0</v>
      </c>
      <c r="K124" s="94"/>
      <c r="L124" s="95"/>
      <c r="M124" s="129"/>
      <c r="N124" s="43"/>
      <c r="O124" s="43"/>
    </row>
    <row r="125" spans="1:15" x14ac:dyDescent="0.3">
      <c r="A125" s="131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N125" s="2"/>
      <c r="O125" s="2"/>
    </row>
    <row r="126" spans="1:15" ht="16.2" thickBot="1" x14ac:dyDescent="0.35">
      <c r="A126" s="133"/>
      <c r="B126" s="34" t="s">
        <v>158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34"/>
      <c r="N126" s="2"/>
      <c r="O126" s="2"/>
    </row>
    <row r="127" spans="1:15" x14ac:dyDescent="0.3">
      <c r="A127" s="128"/>
      <c r="B127" s="33" t="s">
        <v>157</v>
      </c>
      <c r="C127" s="32"/>
      <c r="D127" s="32"/>
      <c r="E127" s="32"/>
      <c r="F127" s="32"/>
      <c r="G127" s="28">
        <v>0</v>
      </c>
      <c r="H127" s="30">
        <f>F127*G127</f>
        <v>0</v>
      </c>
      <c r="I127" s="29">
        <v>0</v>
      </c>
      <c r="J127" s="28">
        <v>0</v>
      </c>
      <c r="K127" s="27" t="str">
        <f>IF(AND(N127=TRUE,O127=1),"V","X")</f>
        <v>V</v>
      </c>
      <c r="L127" s="56"/>
      <c r="M127" s="129"/>
      <c r="N127" s="2" t="b">
        <f>AND(J127+I127-H127&gt;-0.01,J127+I127-H127&lt;0.01)</f>
        <v>1</v>
      </c>
      <c r="O127" s="2">
        <f>IF(AND(H127=0,E127=""),1,IF(AND(H127&gt;0,E127&lt;&gt;""),1,0))</f>
        <v>1</v>
      </c>
    </row>
    <row r="128" spans="1:15" x14ac:dyDescent="0.3">
      <c r="A128" s="128"/>
      <c r="B128" s="51" t="s">
        <v>156</v>
      </c>
      <c r="C128" s="50"/>
      <c r="D128" s="50"/>
      <c r="E128" s="50"/>
      <c r="F128" s="50"/>
      <c r="G128" s="47">
        <v>0</v>
      </c>
      <c r="H128" s="49">
        <f>F128*G128</f>
        <v>0</v>
      </c>
      <c r="I128" s="48">
        <v>0</v>
      </c>
      <c r="J128" s="47">
        <v>0</v>
      </c>
      <c r="K128" s="46" t="str">
        <f>IF(AND(N128=TRUE,O128=1),"V","X")</f>
        <v>V</v>
      </c>
      <c r="L128" s="55"/>
      <c r="M128" s="129"/>
      <c r="N128" s="2" t="b">
        <f>AND(J128+I128-H128&gt;-0.01,J128+I128-H128&lt;0.01)</f>
        <v>1</v>
      </c>
      <c r="O128" s="2">
        <f>IF(AND(H128=0,E128=""),1,IF(AND(H128&gt;0,E128&lt;&gt;""),1,0))</f>
        <v>1</v>
      </c>
    </row>
    <row r="129" spans="1:15" ht="15" thickBot="1" x14ac:dyDescent="0.35">
      <c r="A129" s="128"/>
      <c r="B129" s="26" t="s">
        <v>155</v>
      </c>
      <c r="C129" s="24"/>
      <c r="D129" s="24"/>
      <c r="E129" s="24"/>
      <c r="F129" s="24"/>
      <c r="G129" s="20">
        <v>0</v>
      </c>
      <c r="H129" s="22">
        <f>F129*G129</f>
        <v>0</v>
      </c>
      <c r="I129" s="21">
        <v>0</v>
      </c>
      <c r="J129" s="20">
        <v>0</v>
      </c>
      <c r="K129" s="19" t="str">
        <f>IF(AND(N129=TRUE,O129=1),"V","X")</f>
        <v>V</v>
      </c>
      <c r="L129" s="54"/>
      <c r="M129" s="129"/>
      <c r="N129" s="2" t="b">
        <f>AND(J129+I129-H129&gt;-0.01,J129+I129-H129&lt;0.01)</f>
        <v>1</v>
      </c>
      <c r="O129" s="2">
        <f>IF(AND(H129=0,E129=""),1,IF(AND(H129&gt;0,E129&lt;&gt;""),1,0))</f>
        <v>1</v>
      </c>
    </row>
    <row r="130" spans="1:15" ht="16.2" thickBot="1" x14ac:dyDescent="0.35">
      <c r="A130" s="128"/>
      <c r="B130" s="88" t="s">
        <v>154</v>
      </c>
      <c r="C130" s="89"/>
      <c r="D130" s="89"/>
      <c r="E130" s="89"/>
      <c r="F130" s="89"/>
      <c r="G130" s="90"/>
      <c r="H130" s="91">
        <f>SUM(H127:H129)</f>
        <v>0</v>
      </c>
      <c r="I130" s="92">
        <f>SUM(I127:I129)</f>
        <v>0</v>
      </c>
      <c r="J130" s="93">
        <f>SUM(J127:J129)</f>
        <v>0</v>
      </c>
      <c r="K130" s="94"/>
      <c r="L130" s="95"/>
      <c r="M130" s="129"/>
      <c r="N130" s="43"/>
      <c r="O130" s="43"/>
    </row>
    <row r="131" spans="1:15" x14ac:dyDescent="0.3">
      <c r="A131" s="131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N131" s="2"/>
      <c r="O131" s="2"/>
    </row>
    <row r="132" spans="1:15" ht="16.2" thickBot="1" x14ac:dyDescent="0.35">
      <c r="A132" s="133"/>
      <c r="B132" s="34" t="s">
        <v>153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34"/>
      <c r="N132" s="2"/>
      <c r="O132" s="2"/>
    </row>
    <row r="133" spans="1:15" x14ac:dyDescent="0.3">
      <c r="A133" s="128"/>
      <c r="B133" s="33" t="s">
        <v>152</v>
      </c>
      <c r="C133" s="32"/>
      <c r="D133" s="32"/>
      <c r="E133" s="32"/>
      <c r="F133" s="32"/>
      <c r="G133" s="61">
        <v>0</v>
      </c>
      <c r="H133" s="62">
        <f>F133*G133</f>
        <v>0</v>
      </c>
      <c r="I133" s="61">
        <v>0</v>
      </c>
      <c r="J133" s="28">
        <v>0</v>
      </c>
      <c r="K133" s="27" t="str">
        <f>IF(AND(N133=TRUE,O133=1),"V","X")</f>
        <v>V</v>
      </c>
      <c r="L133" s="56"/>
      <c r="M133" s="129"/>
      <c r="N133" s="2" t="b">
        <f>AND(J133+I133-H133&gt;-0.01,J133+I133-H133&lt;0.01)</f>
        <v>1</v>
      </c>
      <c r="O133" s="2">
        <f>IF(AND(H133=0,E133=""),1,IF(AND(H133&gt;0,E133&lt;&gt;""),1,0))</f>
        <v>1</v>
      </c>
    </row>
    <row r="134" spans="1:15" x14ac:dyDescent="0.3">
      <c r="A134" s="128"/>
      <c r="B134" s="51" t="s">
        <v>151</v>
      </c>
      <c r="C134" s="50"/>
      <c r="D134" s="50"/>
      <c r="E134" s="50"/>
      <c r="F134" s="50"/>
      <c r="G134" s="59">
        <v>0</v>
      </c>
      <c r="H134" s="60">
        <f>F134*G134</f>
        <v>0</v>
      </c>
      <c r="I134" s="59">
        <v>0</v>
      </c>
      <c r="J134" s="47">
        <v>0</v>
      </c>
      <c r="K134" s="46" t="str">
        <f>IF(AND(N134=TRUE,O134=1),"V","X")</f>
        <v>V</v>
      </c>
      <c r="L134" s="55"/>
      <c r="M134" s="129"/>
      <c r="N134" s="2" t="b">
        <f>AND(J134+I134-H134&gt;-0.01,J134+I134-H134&lt;0.01)</f>
        <v>1</v>
      </c>
      <c r="O134" s="2">
        <f>IF(AND(H134=0,E134=""),1,IF(AND(H134&gt;0,E134&lt;&gt;""),1,0))</f>
        <v>1</v>
      </c>
    </row>
    <row r="135" spans="1:15" x14ac:dyDescent="0.3">
      <c r="A135" s="128"/>
      <c r="B135" s="51" t="s">
        <v>150</v>
      </c>
      <c r="C135" s="50"/>
      <c r="D135" s="50"/>
      <c r="E135" s="50"/>
      <c r="F135" s="50"/>
      <c r="G135" s="59">
        <v>0</v>
      </c>
      <c r="H135" s="60">
        <f>F135*G135</f>
        <v>0</v>
      </c>
      <c r="I135" s="59">
        <v>0</v>
      </c>
      <c r="J135" s="47">
        <v>0</v>
      </c>
      <c r="K135" s="46" t="str">
        <f>IF(AND(N135=TRUE,O135=1),"V","X")</f>
        <v>V</v>
      </c>
      <c r="L135" s="55"/>
      <c r="M135" s="129"/>
      <c r="N135" s="2" t="b">
        <f>AND(J135+I135-H135&gt;-0.01,J135+I135-H135&lt;0.01)</f>
        <v>1</v>
      </c>
      <c r="O135" s="2">
        <f>IF(AND(H135=0,E135=""),1,IF(AND(H135&gt;0,E135&lt;&gt;""),1,0))</f>
        <v>1</v>
      </c>
    </row>
    <row r="136" spans="1:15" x14ac:dyDescent="0.3">
      <c r="A136" s="128"/>
      <c r="B136" s="51" t="s">
        <v>149</v>
      </c>
      <c r="C136" s="50"/>
      <c r="D136" s="50"/>
      <c r="E136" s="50"/>
      <c r="F136" s="50"/>
      <c r="G136" s="59">
        <v>0</v>
      </c>
      <c r="H136" s="60">
        <f>F136*G136</f>
        <v>0</v>
      </c>
      <c r="I136" s="59">
        <v>0</v>
      </c>
      <c r="J136" s="47">
        <v>0</v>
      </c>
      <c r="K136" s="46" t="str">
        <f>IF(AND(N136=TRUE,O136=1),"V","X")</f>
        <v>V</v>
      </c>
      <c r="L136" s="55"/>
      <c r="M136" s="129"/>
      <c r="N136" s="2" t="b">
        <f>AND(J136+I136-H136&gt;-0.01,J136+I136-H136&lt;0.01)</f>
        <v>1</v>
      </c>
      <c r="O136" s="2">
        <f>IF(AND(H136=0,E136=""),1,IF(AND(H136&gt;0,E136&lt;&gt;""),1,0))</f>
        <v>1</v>
      </c>
    </row>
    <row r="137" spans="1:15" x14ac:dyDescent="0.3">
      <c r="A137" s="128"/>
      <c r="B137" s="51" t="s">
        <v>148</v>
      </c>
      <c r="C137" s="50"/>
      <c r="D137" s="50"/>
      <c r="E137" s="50"/>
      <c r="F137" s="50"/>
      <c r="G137" s="59">
        <v>0</v>
      </c>
      <c r="H137" s="60">
        <f>F137*G137</f>
        <v>0</v>
      </c>
      <c r="I137" s="59">
        <v>0</v>
      </c>
      <c r="J137" s="47">
        <v>0</v>
      </c>
      <c r="K137" s="46" t="str">
        <f>IF(AND(N137=TRUE,O137=1),"V","X")</f>
        <v>V</v>
      </c>
      <c r="L137" s="55"/>
      <c r="M137" s="129"/>
      <c r="N137" s="2" t="b">
        <f>AND(J137+I137-H137&gt;-0.01,J137+I137-H137&lt;0.01)</f>
        <v>1</v>
      </c>
      <c r="O137" s="2">
        <f>IF(AND(H137=0,E137=""),1,IF(AND(H137&gt;0,E137&lt;&gt;""),1,0))</f>
        <v>1</v>
      </c>
    </row>
    <row r="138" spans="1:15" x14ac:dyDescent="0.3">
      <c r="A138" s="128"/>
      <c r="B138" s="51" t="s">
        <v>147</v>
      </c>
      <c r="C138" s="50"/>
      <c r="D138" s="50"/>
      <c r="E138" s="50"/>
      <c r="F138" s="50"/>
      <c r="G138" s="59">
        <v>0</v>
      </c>
      <c r="H138" s="60">
        <f>F138*G138</f>
        <v>0</v>
      </c>
      <c r="I138" s="59">
        <v>0</v>
      </c>
      <c r="J138" s="47">
        <v>0</v>
      </c>
      <c r="K138" s="46" t="str">
        <f>IF(AND(N138=TRUE,O138=1),"V","X")</f>
        <v>V</v>
      </c>
      <c r="L138" s="55"/>
      <c r="M138" s="129"/>
      <c r="N138" s="2" t="b">
        <f>AND(J138+I138-H138&gt;-0.01,J138+I138-H138&lt;0.01)</f>
        <v>1</v>
      </c>
      <c r="O138" s="2">
        <f>IF(AND(H138=0,E138=""),1,IF(AND(H138&gt;0,E138&lt;&gt;""),1,0))</f>
        <v>1</v>
      </c>
    </row>
    <row r="139" spans="1:15" x14ac:dyDescent="0.3">
      <c r="A139" s="128"/>
      <c r="B139" s="51" t="s">
        <v>146</v>
      </c>
      <c r="C139" s="50"/>
      <c r="D139" s="50"/>
      <c r="E139" s="50"/>
      <c r="F139" s="50"/>
      <c r="G139" s="59">
        <v>0</v>
      </c>
      <c r="H139" s="60">
        <f>F139*G139</f>
        <v>0</v>
      </c>
      <c r="I139" s="59">
        <v>0</v>
      </c>
      <c r="J139" s="47">
        <v>0</v>
      </c>
      <c r="K139" s="46" t="str">
        <f>IF(AND(N139=TRUE,O139=1),"V","X")</f>
        <v>V</v>
      </c>
      <c r="L139" s="55"/>
      <c r="M139" s="129"/>
      <c r="N139" s="2" t="b">
        <f>AND(J139+I139-H139&gt;-0.01,J139+I139-H139&lt;0.01)</f>
        <v>1</v>
      </c>
      <c r="O139" s="2">
        <f>IF(AND(H139=0,E139=""),1,IF(AND(H139&gt;0,E139&lt;&gt;""),1,0))</f>
        <v>1</v>
      </c>
    </row>
    <row r="140" spans="1:15" x14ac:dyDescent="0.3">
      <c r="A140" s="128"/>
      <c r="B140" s="51" t="s">
        <v>145</v>
      </c>
      <c r="C140" s="50"/>
      <c r="D140" s="50"/>
      <c r="E140" s="50"/>
      <c r="F140" s="50"/>
      <c r="G140" s="59">
        <v>0</v>
      </c>
      <c r="H140" s="60">
        <f>F140*G140</f>
        <v>0</v>
      </c>
      <c r="I140" s="59">
        <v>0</v>
      </c>
      <c r="J140" s="47">
        <v>0</v>
      </c>
      <c r="K140" s="46" t="str">
        <f>IF(AND(N140=TRUE,O140=1),"V","X")</f>
        <v>V</v>
      </c>
      <c r="L140" s="55"/>
      <c r="M140" s="129"/>
      <c r="N140" s="2" t="b">
        <f>AND(J140+I140-H140&gt;-0.01,J140+I140-H140&lt;0.01)</f>
        <v>1</v>
      </c>
      <c r="O140" s="2">
        <f>IF(AND(H140=0,E140=""),1,IF(AND(H140&gt;0,E140&lt;&gt;""),1,0))</f>
        <v>1</v>
      </c>
    </row>
    <row r="141" spans="1:15" x14ac:dyDescent="0.3">
      <c r="A141" s="128"/>
      <c r="B141" s="51" t="s">
        <v>144</v>
      </c>
      <c r="C141" s="50"/>
      <c r="D141" s="50"/>
      <c r="E141" s="50"/>
      <c r="F141" s="50"/>
      <c r="G141" s="59">
        <v>0</v>
      </c>
      <c r="H141" s="60">
        <f>F141*G141</f>
        <v>0</v>
      </c>
      <c r="I141" s="59">
        <v>0</v>
      </c>
      <c r="J141" s="47">
        <v>0</v>
      </c>
      <c r="K141" s="46" t="str">
        <f>IF(AND(N141=TRUE,O141=1),"V","X")</f>
        <v>V</v>
      </c>
      <c r="L141" s="55"/>
      <c r="M141" s="129"/>
      <c r="N141" s="2" t="b">
        <f>AND(J141+I141-H141&gt;-0.01,J141+I141-H141&lt;0.01)</f>
        <v>1</v>
      </c>
      <c r="O141" s="2">
        <f>IF(AND(H141=0,E141=""),1,IF(AND(H141&gt;0,E141&lt;&gt;""),1,0))</f>
        <v>1</v>
      </c>
    </row>
    <row r="142" spans="1:15" x14ac:dyDescent="0.3">
      <c r="A142" s="128"/>
      <c r="B142" s="51" t="s">
        <v>143</v>
      </c>
      <c r="C142" s="50"/>
      <c r="D142" s="50"/>
      <c r="E142" s="50"/>
      <c r="F142" s="50"/>
      <c r="G142" s="59">
        <v>0</v>
      </c>
      <c r="H142" s="60">
        <f>F142*G142</f>
        <v>0</v>
      </c>
      <c r="I142" s="59">
        <v>0</v>
      </c>
      <c r="J142" s="47">
        <v>0</v>
      </c>
      <c r="K142" s="46" t="str">
        <f>IF(AND(N142=TRUE,O142=1),"V","X")</f>
        <v>V</v>
      </c>
      <c r="L142" s="55"/>
      <c r="M142" s="129"/>
      <c r="N142" s="2" t="b">
        <f>AND(J142+I142-H142&gt;-0.01,J142+I142-H142&lt;0.01)</f>
        <v>1</v>
      </c>
      <c r="O142" s="2">
        <f>IF(AND(H142=0,E142=""),1,IF(AND(H142&gt;0,E142&lt;&gt;""),1,0))</f>
        <v>1</v>
      </c>
    </row>
    <row r="143" spans="1:15" x14ac:dyDescent="0.3">
      <c r="A143" s="128"/>
      <c r="B143" s="51" t="s">
        <v>142</v>
      </c>
      <c r="C143" s="50"/>
      <c r="D143" s="50"/>
      <c r="E143" s="50"/>
      <c r="F143" s="50"/>
      <c r="G143" s="59">
        <v>0</v>
      </c>
      <c r="H143" s="60">
        <f>F143*G143</f>
        <v>0</v>
      </c>
      <c r="I143" s="59">
        <v>0</v>
      </c>
      <c r="J143" s="47">
        <v>0</v>
      </c>
      <c r="K143" s="46" t="str">
        <f>IF(AND(N143=TRUE,O143=1),"V","X")</f>
        <v>V</v>
      </c>
      <c r="L143" s="55"/>
      <c r="M143" s="129"/>
      <c r="N143" s="2" t="b">
        <f>AND(J143+I143-H143&gt;-0.01,J143+I143-H143&lt;0.01)</f>
        <v>1</v>
      </c>
      <c r="O143" s="2">
        <f>IF(AND(H143=0,E143=""),1,IF(AND(H143&gt;0,E143&lt;&gt;""),1,0))</f>
        <v>1</v>
      </c>
    </row>
    <row r="144" spans="1:15" x14ac:dyDescent="0.3">
      <c r="A144" s="128"/>
      <c r="B144" s="51" t="s">
        <v>141</v>
      </c>
      <c r="C144" s="50"/>
      <c r="D144" s="50"/>
      <c r="E144" s="50"/>
      <c r="F144" s="50"/>
      <c r="G144" s="59">
        <v>0</v>
      </c>
      <c r="H144" s="60">
        <f>F144*G144</f>
        <v>0</v>
      </c>
      <c r="I144" s="59">
        <v>0</v>
      </c>
      <c r="J144" s="47">
        <v>0</v>
      </c>
      <c r="K144" s="46" t="str">
        <f>IF(AND(N144=TRUE,O144=1),"V","X")</f>
        <v>V</v>
      </c>
      <c r="L144" s="55"/>
      <c r="M144" s="129"/>
      <c r="N144" s="2" t="b">
        <f>AND(J144+I144-H144&gt;-0.01,J144+I144-H144&lt;0.01)</f>
        <v>1</v>
      </c>
      <c r="O144" s="2">
        <f>IF(AND(H144=0,E144=""),1,IF(AND(H144&gt;0,E144&lt;&gt;""),1,0))</f>
        <v>1</v>
      </c>
    </row>
    <row r="145" spans="1:15" x14ac:dyDescent="0.3">
      <c r="A145" s="128"/>
      <c r="B145" s="51" t="s">
        <v>140</v>
      </c>
      <c r="C145" s="50"/>
      <c r="D145" s="50"/>
      <c r="E145" s="50"/>
      <c r="F145" s="50"/>
      <c r="G145" s="59">
        <v>0</v>
      </c>
      <c r="H145" s="60">
        <f>F145*G145</f>
        <v>0</v>
      </c>
      <c r="I145" s="59">
        <v>0</v>
      </c>
      <c r="J145" s="47">
        <v>0</v>
      </c>
      <c r="K145" s="46" t="str">
        <f>IF(AND(N145=TRUE,O145=1),"V","X")</f>
        <v>V</v>
      </c>
      <c r="L145" s="55"/>
      <c r="M145" s="129"/>
      <c r="N145" s="2" t="b">
        <f>AND(J145+I145-H145&gt;-0.01,J145+I145-H145&lt;0.01)</f>
        <v>1</v>
      </c>
      <c r="O145" s="2">
        <f>IF(AND(H145=0,E145=""),1,IF(AND(H145&gt;0,E145&lt;&gt;""),1,0))</f>
        <v>1</v>
      </c>
    </row>
    <row r="146" spans="1:15" x14ac:dyDescent="0.3">
      <c r="A146" s="128"/>
      <c r="B146" s="26" t="s">
        <v>124</v>
      </c>
      <c r="C146" s="24"/>
      <c r="D146" s="24"/>
      <c r="E146" s="50"/>
      <c r="F146" s="24"/>
      <c r="G146" s="57">
        <v>0</v>
      </c>
      <c r="H146" s="58">
        <f>F146*G146</f>
        <v>0</v>
      </c>
      <c r="I146" s="57">
        <v>0</v>
      </c>
      <c r="J146" s="20">
        <v>0</v>
      </c>
      <c r="K146" s="19" t="str">
        <f>IF(AND(N146=TRUE,O146=1),"V","X")</f>
        <v>V</v>
      </c>
      <c r="L146" s="54"/>
      <c r="M146" s="129"/>
      <c r="N146" s="2" t="b">
        <f>AND(J146+I146-H146&gt;-0.01,J146+I146-H146&lt;0.01)</f>
        <v>1</v>
      </c>
      <c r="O146" s="2">
        <f>IF(AND(H146=0,E146=""),1,IF(AND(H146&gt;0,E146&lt;&gt;""),1,0))</f>
        <v>1</v>
      </c>
    </row>
    <row r="147" spans="1:15" x14ac:dyDescent="0.3">
      <c r="A147" s="128"/>
      <c r="B147" s="26" t="s">
        <v>139</v>
      </c>
      <c r="C147" s="24"/>
      <c r="D147" s="24"/>
      <c r="E147" s="50"/>
      <c r="F147" s="24"/>
      <c r="G147" s="57">
        <v>0</v>
      </c>
      <c r="H147" s="58">
        <f>F147*G147</f>
        <v>0</v>
      </c>
      <c r="I147" s="57">
        <v>0</v>
      </c>
      <c r="J147" s="20">
        <v>0</v>
      </c>
      <c r="K147" s="19" t="str">
        <f>IF(AND(N147=TRUE,O147=1),"V","X")</f>
        <v>V</v>
      </c>
      <c r="L147" s="54"/>
      <c r="M147" s="129"/>
      <c r="N147" s="2" t="b">
        <f>AND(J147+I147-H147&gt;-0.01,J147+I147-H147&lt;0.01)</f>
        <v>1</v>
      </c>
      <c r="O147" s="2">
        <f>IF(AND(H147=0,E147=""),1,IF(AND(H147&gt;0,E147&lt;&gt;""),1,0))</f>
        <v>1</v>
      </c>
    </row>
    <row r="148" spans="1:15" x14ac:dyDescent="0.3">
      <c r="A148" s="128"/>
      <c r="B148" s="26" t="s">
        <v>139</v>
      </c>
      <c r="C148" s="24"/>
      <c r="D148" s="24"/>
      <c r="E148" s="50"/>
      <c r="F148" s="24"/>
      <c r="G148" s="57">
        <v>0</v>
      </c>
      <c r="H148" s="58">
        <f>F148*G148</f>
        <v>0</v>
      </c>
      <c r="I148" s="57">
        <v>0</v>
      </c>
      <c r="J148" s="20">
        <v>0</v>
      </c>
      <c r="K148" s="19" t="str">
        <f>IF(AND(N148=TRUE,O148=1),"V","X")</f>
        <v>V</v>
      </c>
      <c r="L148" s="54"/>
      <c r="M148" s="129"/>
      <c r="N148" s="2" t="b">
        <f>AND(J148+I148-H148&gt;-0.01,J148+I148-H148&lt;0.01)</f>
        <v>1</v>
      </c>
      <c r="O148" s="2">
        <f>IF(AND(H148=0,E148=""),1,IF(AND(H148&gt;0,E148&lt;&gt;""),1,0))</f>
        <v>1</v>
      </c>
    </row>
    <row r="149" spans="1:15" ht="15" thickBot="1" x14ac:dyDescent="0.35">
      <c r="A149" s="128"/>
      <c r="B149" s="26" t="s">
        <v>139</v>
      </c>
      <c r="C149" s="24"/>
      <c r="D149" s="24"/>
      <c r="E149" s="24"/>
      <c r="F149" s="24"/>
      <c r="G149" s="57">
        <v>0</v>
      </c>
      <c r="H149" s="58">
        <f>F149*G149</f>
        <v>0</v>
      </c>
      <c r="I149" s="57">
        <v>0</v>
      </c>
      <c r="J149" s="20">
        <v>0</v>
      </c>
      <c r="K149" s="19" t="str">
        <f>IF(AND(N149=TRUE,O149=1),"V","X")</f>
        <v>V</v>
      </c>
      <c r="L149" s="54"/>
      <c r="M149" s="129"/>
      <c r="N149" s="2" t="b">
        <f>AND(J149+I149-H149&gt;-0.01,J149+I149-H149&lt;0.01)</f>
        <v>1</v>
      </c>
      <c r="O149" s="2">
        <f>IF(AND(H149=0,E149=""),1,IF(AND(H149&gt;0,E149&lt;&gt;""),1,0))</f>
        <v>1</v>
      </c>
    </row>
    <row r="150" spans="1:15" ht="16.2" thickBot="1" x14ac:dyDescent="0.35">
      <c r="A150" s="128"/>
      <c r="B150" s="88" t="s">
        <v>138</v>
      </c>
      <c r="C150" s="89"/>
      <c r="D150" s="89"/>
      <c r="E150" s="89"/>
      <c r="F150" s="89"/>
      <c r="G150" s="90"/>
      <c r="H150" s="91">
        <f>SUM(H133:H149)</f>
        <v>0</v>
      </c>
      <c r="I150" s="92">
        <f>SUM(I133:I149)</f>
        <v>0</v>
      </c>
      <c r="J150" s="93">
        <f>SUM(J133:J149)</f>
        <v>0</v>
      </c>
      <c r="K150" s="94"/>
      <c r="L150" s="95"/>
      <c r="M150" s="129"/>
      <c r="N150" s="43"/>
      <c r="O150" s="43"/>
    </row>
    <row r="151" spans="1:15" x14ac:dyDescent="0.3">
      <c r="A151" s="131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N151" s="2"/>
      <c r="O151" s="2"/>
    </row>
    <row r="152" spans="1:15" ht="16.2" thickBot="1" x14ac:dyDescent="0.35">
      <c r="A152" s="133"/>
      <c r="B152" s="34" t="s">
        <v>137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34"/>
      <c r="N152" s="2"/>
      <c r="O152" s="2"/>
    </row>
    <row r="153" spans="1:15" x14ac:dyDescent="0.3">
      <c r="A153" s="128"/>
      <c r="B153" s="33" t="s">
        <v>136</v>
      </c>
      <c r="C153" s="32"/>
      <c r="D153" s="32"/>
      <c r="E153" s="32"/>
      <c r="F153" s="32"/>
      <c r="G153" s="28">
        <v>0</v>
      </c>
      <c r="H153" s="30">
        <f>F153*G153</f>
        <v>0</v>
      </c>
      <c r="I153" s="29">
        <v>0</v>
      </c>
      <c r="J153" s="28">
        <v>0</v>
      </c>
      <c r="K153" s="27" t="str">
        <f>IF(AND(N153=TRUE,O153=1),"V","X")</f>
        <v>V</v>
      </c>
      <c r="L153" s="56"/>
      <c r="M153" s="129"/>
      <c r="N153" s="2" t="b">
        <f>AND(J153+I153-H153&gt;-0.01,J153+I153-H153&lt;0.01)</f>
        <v>1</v>
      </c>
      <c r="O153" s="2">
        <f>IF(AND(H153=0,E153=""),1,IF(AND(H153&gt;0,E153&lt;&gt;""),1,0))</f>
        <v>1</v>
      </c>
    </row>
    <row r="154" spans="1:15" x14ac:dyDescent="0.3">
      <c r="A154" s="128"/>
      <c r="B154" s="51" t="s">
        <v>135</v>
      </c>
      <c r="C154" s="50"/>
      <c r="D154" s="50"/>
      <c r="E154" s="50"/>
      <c r="F154" s="50"/>
      <c r="G154" s="47">
        <v>0</v>
      </c>
      <c r="H154" s="49">
        <f>F154*G154</f>
        <v>0</v>
      </c>
      <c r="I154" s="48">
        <v>0</v>
      </c>
      <c r="J154" s="47">
        <v>0</v>
      </c>
      <c r="K154" s="46" t="str">
        <f>IF(AND(N154=TRUE,O154=1),"V","X")</f>
        <v>V</v>
      </c>
      <c r="L154" s="55"/>
      <c r="M154" s="129"/>
      <c r="N154" s="2" t="b">
        <f>AND(J154+I154-H154&gt;-0.01,J154+I154-H154&lt;0.01)</f>
        <v>1</v>
      </c>
      <c r="O154" s="2">
        <f>IF(AND(H154=0,E154=""),1,IF(AND(H154&gt;0,E154&lt;&gt;""),1,0))</f>
        <v>1</v>
      </c>
    </row>
    <row r="155" spans="1:15" x14ac:dyDescent="0.3">
      <c r="A155" s="128"/>
      <c r="B155" s="51" t="s">
        <v>134</v>
      </c>
      <c r="C155" s="50"/>
      <c r="D155" s="50"/>
      <c r="E155" s="50"/>
      <c r="F155" s="50"/>
      <c r="G155" s="47">
        <v>0</v>
      </c>
      <c r="H155" s="49">
        <f>F155*G155</f>
        <v>0</v>
      </c>
      <c r="I155" s="48">
        <v>0</v>
      </c>
      <c r="J155" s="47">
        <v>0</v>
      </c>
      <c r="K155" s="46" t="str">
        <f>IF(AND(N155=TRUE,O155=1),"V","X")</f>
        <v>V</v>
      </c>
      <c r="L155" s="55"/>
      <c r="M155" s="129"/>
      <c r="N155" s="2" t="b">
        <f>AND(J155+I155-H155&gt;-0.01,J155+I155-H155&lt;0.01)</f>
        <v>1</v>
      </c>
      <c r="O155" s="2">
        <f>IF(AND(H155=0,E155=""),1,IF(AND(H155&gt;0,E155&lt;&gt;""),1,0))</f>
        <v>1</v>
      </c>
    </row>
    <row r="156" spans="1:15" x14ac:dyDescent="0.3">
      <c r="A156" s="128"/>
      <c r="B156" s="51" t="s">
        <v>133</v>
      </c>
      <c r="C156" s="50"/>
      <c r="D156" s="50"/>
      <c r="E156" s="50"/>
      <c r="F156" s="50"/>
      <c r="G156" s="47">
        <v>0</v>
      </c>
      <c r="H156" s="49">
        <f>F156*G156</f>
        <v>0</v>
      </c>
      <c r="I156" s="48">
        <v>0</v>
      </c>
      <c r="J156" s="47">
        <v>0</v>
      </c>
      <c r="K156" s="46" t="str">
        <f>IF(AND(N156=TRUE,O156=1),"V","X")</f>
        <v>V</v>
      </c>
      <c r="L156" s="55"/>
      <c r="M156" s="129"/>
      <c r="N156" s="2" t="b">
        <f>AND(J156+I156-H156&gt;-0.01,J156+I156-H156&lt;0.01)</f>
        <v>1</v>
      </c>
      <c r="O156" s="2">
        <f>IF(AND(H156=0,E156=""),1,IF(AND(H156&gt;0,E156&lt;&gt;""),1,0))</f>
        <v>1</v>
      </c>
    </row>
    <row r="157" spans="1:15" x14ac:dyDescent="0.3">
      <c r="A157" s="128"/>
      <c r="B157" s="51" t="s">
        <v>132</v>
      </c>
      <c r="C157" s="50"/>
      <c r="D157" s="50"/>
      <c r="E157" s="50"/>
      <c r="F157" s="50"/>
      <c r="G157" s="47">
        <v>0</v>
      </c>
      <c r="H157" s="49">
        <f>F157*G157</f>
        <v>0</v>
      </c>
      <c r="I157" s="48">
        <v>0</v>
      </c>
      <c r="J157" s="47">
        <v>0</v>
      </c>
      <c r="K157" s="46" t="str">
        <f>IF(AND(N157=TRUE,O157=1),"V","X")</f>
        <v>V</v>
      </c>
      <c r="L157" s="55"/>
      <c r="M157" s="129"/>
      <c r="N157" s="2" t="b">
        <f>AND(J157+I157-H157&gt;-0.01,J157+I157-H157&lt;0.01)</f>
        <v>1</v>
      </c>
      <c r="O157" s="2">
        <f>IF(AND(H157=0,E157=""),1,IF(AND(H157&gt;0,E157&lt;&gt;""),1,0))</f>
        <v>1</v>
      </c>
    </row>
    <row r="158" spans="1:15" x14ac:dyDescent="0.3">
      <c r="A158" s="128"/>
      <c r="B158" s="51" t="s">
        <v>131</v>
      </c>
      <c r="C158" s="50"/>
      <c r="D158" s="50"/>
      <c r="E158" s="50"/>
      <c r="F158" s="50"/>
      <c r="G158" s="47">
        <v>0</v>
      </c>
      <c r="H158" s="49">
        <f>F158*G158</f>
        <v>0</v>
      </c>
      <c r="I158" s="48">
        <v>0</v>
      </c>
      <c r="J158" s="47">
        <v>0</v>
      </c>
      <c r="K158" s="46" t="str">
        <f>IF(AND(N158=TRUE,O158=1),"V","X")</f>
        <v>V</v>
      </c>
      <c r="L158" s="55"/>
      <c r="M158" s="129"/>
      <c r="N158" s="2" t="b">
        <f>AND(J158+I158-H158&gt;-0.01,J158+I158-H158&lt;0.01)</f>
        <v>1</v>
      </c>
      <c r="O158" s="2">
        <f>IF(AND(H158=0,E158=""),1,IF(AND(H158&gt;0,E158&lt;&gt;""),1,0))</f>
        <v>1</v>
      </c>
    </row>
    <row r="159" spans="1:15" x14ac:dyDescent="0.3">
      <c r="A159" s="128"/>
      <c r="B159" s="51" t="s">
        <v>130</v>
      </c>
      <c r="C159" s="50"/>
      <c r="D159" s="50"/>
      <c r="E159" s="50"/>
      <c r="F159" s="50"/>
      <c r="G159" s="47">
        <v>0</v>
      </c>
      <c r="H159" s="49">
        <f>F159*G159</f>
        <v>0</v>
      </c>
      <c r="I159" s="48">
        <v>0</v>
      </c>
      <c r="J159" s="47">
        <v>0</v>
      </c>
      <c r="K159" s="46" t="str">
        <f>IF(AND(N159=TRUE,O159=1),"V","X")</f>
        <v>V</v>
      </c>
      <c r="L159" s="55"/>
      <c r="M159" s="129"/>
      <c r="N159" s="2" t="b">
        <f>AND(J159+I159-H159&gt;-0.01,J159+I159-H159&lt;0.01)</f>
        <v>1</v>
      </c>
      <c r="O159" s="2">
        <f>IF(AND(H159=0,E159=""),1,IF(AND(H159&gt;0,E159&lt;&gt;""),1,0))</f>
        <v>1</v>
      </c>
    </row>
    <row r="160" spans="1:15" x14ac:dyDescent="0.3">
      <c r="A160" s="128"/>
      <c r="B160" s="51" t="s">
        <v>129</v>
      </c>
      <c r="C160" s="50"/>
      <c r="D160" s="50"/>
      <c r="E160" s="50"/>
      <c r="F160" s="50"/>
      <c r="G160" s="47">
        <v>0</v>
      </c>
      <c r="H160" s="49">
        <f>F160*G160</f>
        <v>0</v>
      </c>
      <c r="I160" s="48">
        <v>0</v>
      </c>
      <c r="J160" s="47">
        <v>0</v>
      </c>
      <c r="K160" s="46" t="str">
        <f>IF(AND(N160=TRUE,O160=1),"V","X")</f>
        <v>V</v>
      </c>
      <c r="L160" s="55"/>
      <c r="M160" s="129"/>
      <c r="N160" s="2" t="b">
        <f>AND(J160+I160-H160&gt;-0.01,J160+I160-H160&lt;0.01)</f>
        <v>1</v>
      </c>
      <c r="O160" s="2">
        <f>IF(AND(H160=0,E160=""),1,IF(AND(H160&gt;0,E160&lt;&gt;""),1,0))</f>
        <v>1</v>
      </c>
    </row>
    <row r="161" spans="1:15" x14ac:dyDescent="0.3">
      <c r="A161" s="128"/>
      <c r="B161" s="51" t="s">
        <v>128</v>
      </c>
      <c r="C161" s="50"/>
      <c r="D161" s="50"/>
      <c r="E161" s="50"/>
      <c r="F161" s="50"/>
      <c r="G161" s="47">
        <v>0</v>
      </c>
      <c r="H161" s="49">
        <f>F161*G161</f>
        <v>0</v>
      </c>
      <c r="I161" s="48">
        <v>0</v>
      </c>
      <c r="J161" s="47">
        <v>0</v>
      </c>
      <c r="K161" s="46" t="str">
        <f>IF(AND(N161=TRUE,O161=1),"V","X")</f>
        <v>V</v>
      </c>
      <c r="L161" s="55"/>
      <c r="M161" s="129"/>
      <c r="N161" s="2" t="b">
        <f>AND(J161+I161-H161&gt;-0.01,J161+I161-H161&lt;0.01)</f>
        <v>1</v>
      </c>
      <c r="O161" s="2">
        <f>IF(AND(H161=0,E161=""),1,IF(AND(H161&gt;0,E161&lt;&gt;""),1,0))</f>
        <v>1</v>
      </c>
    </row>
    <row r="162" spans="1:15" x14ac:dyDescent="0.3">
      <c r="A162" s="128"/>
      <c r="B162" s="51" t="s">
        <v>127</v>
      </c>
      <c r="C162" s="50"/>
      <c r="D162" s="50"/>
      <c r="E162" s="50"/>
      <c r="F162" s="50"/>
      <c r="G162" s="47">
        <v>0</v>
      </c>
      <c r="H162" s="49">
        <f>F162*G162</f>
        <v>0</v>
      </c>
      <c r="I162" s="48">
        <v>0</v>
      </c>
      <c r="J162" s="47">
        <v>0</v>
      </c>
      <c r="K162" s="46" t="str">
        <f>IF(AND(N162=TRUE,O162=1),"V","X")</f>
        <v>V</v>
      </c>
      <c r="L162" s="55"/>
      <c r="M162" s="129"/>
      <c r="N162" s="2" t="b">
        <f>AND(J162+I162-H162&gt;-0.01,J162+I162-H162&lt;0.01)</f>
        <v>1</v>
      </c>
      <c r="O162" s="2">
        <f>IF(AND(H162=0,E162=""),1,IF(AND(H162&gt;0,E162&lt;&gt;""),1,0))</f>
        <v>1</v>
      </c>
    </row>
    <row r="163" spans="1:15" x14ac:dyDescent="0.3">
      <c r="A163" s="128"/>
      <c r="B163" s="51" t="s">
        <v>126</v>
      </c>
      <c r="C163" s="50"/>
      <c r="D163" s="50"/>
      <c r="E163" s="50"/>
      <c r="F163" s="50"/>
      <c r="G163" s="47">
        <v>0</v>
      </c>
      <c r="H163" s="49">
        <f>F163*G163</f>
        <v>0</v>
      </c>
      <c r="I163" s="48">
        <v>0</v>
      </c>
      <c r="J163" s="47">
        <v>0</v>
      </c>
      <c r="K163" s="46" t="str">
        <f>IF(AND(N163=TRUE,O163=1),"V","X")</f>
        <v>V</v>
      </c>
      <c r="L163" s="55"/>
      <c r="M163" s="129"/>
      <c r="N163" s="2" t="b">
        <f>AND(J163+I163-H163&gt;-0.01,J163+I163-H163&lt;0.01)</f>
        <v>1</v>
      </c>
      <c r="O163" s="2">
        <f>IF(AND(H163=0,E163=""),1,IF(AND(H163&gt;0,E163&lt;&gt;""),1,0))</f>
        <v>1</v>
      </c>
    </row>
    <row r="164" spans="1:15" x14ac:dyDescent="0.3">
      <c r="A164" s="128"/>
      <c r="B164" s="51" t="s">
        <v>125</v>
      </c>
      <c r="C164" s="50"/>
      <c r="D164" s="50"/>
      <c r="E164" s="50"/>
      <c r="F164" s="50"/>
      <c r="G164" s="47">
        <v>0</v>
      </c>
      <c r="H164" s="49">
        <f>F164*G164</f>
        <v>0</v>
      </c>
      <c r="I164" s="48">
        <v>0</v>
      </c>
      <c r="J164" s="47">
        <v>0</v>
      </c>
      <c r="K164" s="46" t="str">
        <f>IF(AND(N164=TRUE,O164=1),"V","X")</f>
        <v>V</v>
      </c>
      <c r="L164" s="55"/>
      <c r="M164" s="129"/>
      <c r="N164" s="2" t="b">
        <f>AND(J164+I164-H164&gt;-0.01,J164+I164-H164&lt;0.01)</f>
        <v>1</v>
      </c>
      <c r="O164" s="2">
        <f>IF(AND(H164=0,E164=""),1,IF(AND(H164&gt;0,E164&lt;&gt;""),1,0))</f>
        <v>1</v>
      </c>
    </row>
    <row r="165" spans="1:15" x14ac:dyDescent="0.3">
      <c r="A165" s="128"/>
      <c r="B165" s="26" t="s">
        <v>124</v>
      </c>
      <c r="C165" s="24"/>
      <c r="D165" s="24"/>
      <c r="E165" s="50"/>
      <c r="F165" s="24"/>
      <c r="G165" s="20">
        <v>0</v>
      </c>
      <c r="H165" s="22">
        <f>F165*G165</f>
        <v>0</v>
      </c>
      <c r="I165" s="21">
        <v>0</v>
      </c>
      <c r="J165" s="20">
        <v>0</v>
      </c>
      <c r="K165" s="19" t="str">
        <f>IF(AND(N165=TRUE,O165=1),"V","X")</f>
        <v>V</v>
      </c>
      <c r="L165" s="54"/>
      <c r="M165" s="129"/>
      <c r="N165" s="2" t="b">
        <f>AND(J165+I165-H165&gt;-0.01,J165+I165-H165&lt;0.01)</f>
        <v>1</v>
      </c>
      <c r="O165" s="2">
        <f>IF(AND(H165=0,E165=""),1,IF(AND(H165&gt;0,E165&lt;&gt;""),1,0))</f>
        <v>1</v>
      </c>
    </row>
    <row r="166" spans="1:15" x14ac:dyDescent="0.3">
      <c r="A166" s="128"/>
      <c r="B166" s="26" t="s">
        <v>123</v>
      </c>
      <c r="C166" s="24"/>
      <c r="D166" s="24"/>
      <c r="E166" s="50"/>
      <c r="F166" s="24"/>
      <c r="G166" s="20">
        <v>0</v>
      </c>
      <c r="H166" s="22">
        <f>F166*G166</f>
        <v>0</v>
      </c>
      <c r="I166" s="21">
        <v>0</v>
      </c>
      <c r="J166" s="20">
        <v>0</v>
      </c>
      <c r="K166" s="19" t="str">
        <f>IF(AND(N166=TRUE,O166=1),"V","X")</f>
        <v>V</v>
      </c>
      <c r="L166" s="54"/>
      <c r="M166" s="129"/>
      <c r="N166" s="2" t="b">
        <f>AND(J166+I166-H166&gt;-0.01,J166+I166-H166&lt;0.01)</f>
        <v>1</v>
      </c>
      <c r="O166" s="2">
        <f>IF(AND(H166=0,E166=""),1,IF(AND(H166&gt;0,E166&lt;&gt;""),1,0))</f>
        <v>1</v>
      </c>
    </row>
    <row r="167" spans="1:15" x14ac:dyDescent="0.3">
      <c r="A167" s="128"/>
      <c r="B167" s="26" t="s">
        <v>123</v>
      </c>
      <c r="C167" s="24"/>
      <c r="D167" s="24"/>
      <c r="E167" s="50"/>
      <c r="F167" s="24"/>
      <c r="G167" s="20">
        <v>0</v>
      </c>
      <c r="H167" s="22">
        <f>F167*G167</f>
        <v>0</v>
      </c>
      <c r="I167" s="21">
        <v>0</v>
      </c>
      <c r="J167" s="20">
        <v>0</v>
      </c>
      <c r="K167" s="19" t="str">
        <f>IF(AND(N167=TRUE,O167=1),"V","X")</f>
        <v>V</v>
      </c>
      <c r="L167" s="54"/>
      <c r="M167" s="129"/>
      <c r="N167" s="2" t="b">
        <f>AND(J167+I167-H167&gt;-0.01,J167+I167-H167&lt;0.01)</f>
        <v>1</v>
      </c>
      <c r="O167" s="2">
        <f>IF(AND(H167=0,E167=""),1,IF(AND(H167&gt;0,E167&lt;&gt;""),1,0))</f>
        <v>1</v>
      </c>
    </row>
    <row r="168" spans="1:15" ht="15" thickBot="1" x14ac:dyDescent="0.35">
      <c r="A168" s="128"/>
      <c r="B168" s="26" t="s">
        <v>123</v>
      </c>
      <c r="C168" s="24"/>
      <c r="D168" s="24"/>
      <c r="E168" s="24"/>
      <c r="F168" s="24"/>
      <c r="G168" s="20">
        <v>0</v>
      </c>
      <c r="H168" s="22">
        <f>F168*G168</f>
        <v>0</v>
      </c>
      <c r="I168" s="21">
        <v>0</v>
      </c>
      <c r="J168" s="20">
        <v>0</v>
      </c>
      <c r="K168" s="19" t="str">
        <f>IF(AND(N168=TRUE,O168=1),"V","X")</f>
        <v>V</v>
      </c>
      <c r="L168" s="54"/>
      <c r="M168" s="129"/>
      <c r="N168" s="2" t="b">
        <f>AND(J168+I168-H168&gt;-0.01,J168+I168-H168&lt;0.01)</f>
        <v>1</v>
      </c>
      <c r="O168" s="2">
        <f>IF(AND(H168=0,E168=""),1,IF(AND(H168&gt;0,E168&lt;&gt;""),1,0))</f>
        <v>1</v>
      </c>
    </row>
    <row r="169" spans="1:15" ht="16.2" thickBot="1" x14ac:dyDescent="0.35">
      <c r="A169" s="128"/>
      <c r="B169" s="88" t="s">
        <v>122</v>
      </c>
      <c r="C169" s="89"/>
      <c r="D169" s="89"/>
      <c r="E169" s="89"/>
      <c r="F169" s="89"/>
      <c r="G169" s="90"/>
      <c r="H169" s="91">
        <f>SUM(H153:H168)</f>
        <v>0</v>
      </c>
      <c r="I169" s="92">
        <f>SUM(I153:I168)</f>
        <v>0</v>
      </c>
      <c r="J169" s="93">
        <f>SUM(J153:J168)</f>
        <v>0</v>
      </c>
      <c r="K169" s="94"/>
      <c r="L169" s="95"/>
      <c r="M169" s="129"/>
      <c r="N169" s="43"/>
      <c r="O169" s="43"/>
    </row>
    <row r="170" spans="1:15" x14ac:dyDescent="0.3">
      <c r="A170" s="13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N170" s="2"/>
      <c r="O170" s="2"/>
    </row>
    <row r="171" spans="1:15" ht="16.2" thickBot="1" x14ac:dyDescent="0.35">
      <c r="A171" s="133"/>
      <c r="B171" s="34" t="s">
        <v>121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34"/>
      <c r="N171" s="2"/>
      <c r="O171" s="2"/>
    </row>
    <row r="172" spans="1:15" x14ac:dyDescent="0.3">
      <c r="A172" s="128"/>
      <c r="B172" s="33" t="s">
        <v>120</v>
      </c>
      <c r="C172" s="32"/>
      <c r="D172" s="32"/>
      <c r="E172" s="32"/>
      <c r="F172" s="32"/>
      <c r="G172" s="28">
        <v>0</v>
      </c>
      <c r="H172" s="30">
        <f>F172*G172</f>
        <v>0</v>
      </c>
      <c r="I172" s="29">
        <v>0</v>
      </c>
      <c r="J172" s="28">
        <v>0</v>
      </c>
      <c r="K172" s="27" t="str">
        <f>IF(AND(N172=TRUE,O172=1),"V","X")</f>
        <v>V</v>
      </c>
      <c r="L172" s="56"/>
      <c r="M172" s="129"/>
      <c r="N172" s="2" t="b">
        <f>AND(J172+I172-H172&gt;-0.01,J172+I172-H172&lt;0.01)</f>
        <v>1</v>
      </c>
      <c r="O172" s="2">
        <f>IF(AND(H172=0,E172=""),1,IF(AND(H172&gt;0,E172&lt;&gt;""),1,0))</f>
        <v>1</v>
      </c>
    </row>
    <row r="173" spans="1:15" x14ac:dyDescent="0.3">
      <c r="A173" s="128"/>
      <c r="B173" s="51" t="s">
        <v>119</v>
      </c>
      <c r="C173" s="50"/>
      <c r="D173" s="50"/>
      <c r="E173" s="50"/>
      <c r="F173" s="50"/>
      <c r="G173" s="47">
        <v>0</v>
      </c>
      <c r="H173" s="49">
        <f>F173*G173</f>
        <v>0</v>
      </c>
      <c r="I173" s="48">
        <v>0</v>
      </c>
      <c r="J173" s="47">
        <v>0</v>
      </c>
      <c r="K173" s="46" t="str">
        <f>IF(AND(N173=TRUE,O173=1),"V","X")</f>
        <v>V</v>
      </c>
      <c r="L173" s="55"/>
      <c r="M173" s="129"/>
      <c r="N173" s="2" t="b">
        <f>AND(J173+I173-H173&gt;-0.01,J173+I173-H173&lt;0.01)</f>
        <v>1</v>
      </c>
      <c r="O173" s="2">
        <f>IF(AND(H173=0,E173=""),1,IF(AND(H173&gt;0,E173&lt;&gt;""),1,0))</f>
        <v>1</v>
      </c>
    </row>
    <row r="174" spans="1:15" x14ac:dyDescent="0.3">
      <c r="A174" s="128"/>
      <c r="B174" s="51" t="s">
        <v>118</v>
      </c>
      <c r="C174" s="50"/>
      <c r="D174" s="50"/>
      <c r="E174" s="50"/>
      <c r="F174" s="50"/>
      <c r="G174" s="47">
        <v>0</v>
      </c>
      <c r="H174" s="49">
        <f>F174*G174</f>
        <v>0</v>
      </c>
      <c r="I174" s="48">
        <v>0</v>
      </c>
      <c r="J174" s="47">
        <v>0</v>
      </c>
      <c r="K174" s="46" t="str">
        <f>IF(AND(N174=TRUE,O174=1),"V","X")</f>
        <v>V</v>
      </c>
      <c r="L174" s="55"/>
      <c r="M174" s="129"/>
      <c r="N174" s="2" t="b">
        <f>AND(J174+I174-H174&gt;-0.01,J174+I174-H174&lt;0.01)</f>
        <v>1</v>
      </c>
      <c r="O174" s="2">
        <f>IF(AND(H174=0,E174=""),1,IF(AND(H174&gt;0,E174&lt;&gt;""),1,0))</f>
        <v>1</v>
      </c>
    </row>
    <row r="175" spans="1:15" x14ac:dyDescent="0.3">
      <c r="A175" s="128"/>
      <c r="B175" s="51" t="s">
        <v>117</v>
      </c>
      <c r="C175" s="50"/>
      <c r="D175" s="50"/>
      <c r="E175" s="50"/>
      <c r="F175" s="50"/>
      <c r="G175" s="47">
        <v>0</v>
      </c>
      <c r="H175" s="49">
        <f>F175*G175</f>
        <v>0</v>
      </c>
      <c r="I175" s="48">
        <v>0</v>
      </c>
      <c r="J175" s="47">
        <v>0</v>
      </c>
      <c r="K175" s="46" t="str">
        <f>IF(AND(N175=TRUE,O175=1),"V","X")</f>
        <v>V</v>
      </c>
      <c r="L175" s="55"/>
      <c r="M175" s="129"/>
      <c r="N175" s="2" t="b">
        <f>AND(J175+I175-H175&gt;-0.01,J175+I175-H175&lt;0.01)</f>
        <v>1</v>
      </c>
      <c r="O175" s="2">
        <f>IF(AND(H175=0,E175=""),1,IF(AND(H175&gt;0,E175&lt;&gt;""),1,0))</f>
        <v>1</v>
      </c>
    </row>
    <row r="176" spans="1:15" x14ac:dyDescent="0.3">
      <c r="A176" s="128"/>
      <c r="B176" s="51" t="s">
        <v>116</v>
      </c>
      <c r="C176" s="50"/>
      <c r="D176" s="50"/>
      <c r="E176" s="50"/>
      <c r="F176" s="50"/>
      <c r="G176" s="47">
        <v>0</v>
      </c>
      <c r="H176" s="49">
        <f>F176*G176</f>
        <v>0</v>
      </c>
      <c r="I176" s="48">
        <v>0</v>
      </c>
      <c r="J176" s="47">
        <v>0</v>
      </c>
      <c r="K176" s="46" t="str">
        <f>IF(AND(N176=TRUE,O176=1),"V","X")</f>
        <v>V</v>
      </c>
      <c r="L176" s="55"/>
      <c r="M176" s="129"/>
      <c r="N176" s="2" t="b">
        <f>AND(J176+I176-H176&gt;-0.01,J176+I176-H176&lt;0.01)</f>
        <v>1</v>
      </c>
      <c r="O176" s="2">
        <f>IF(AND(H176=0,E176=""),1,IF(AND(H176&gt;0,E176&lt;&gt;""),1,0))</f>
        <v>1</v>
      </c>
    </row>
    <row r="177" spans="1:15" x14ac:dyDescent="0.3">
      <c r="A177" s="128"/>
      <c r="B177" s="51" t="s">
        <v>115</v>
      </c>
      <c r="C177" s="50"/>
      <c r="D177" s="50"/>
      <c r="E177" s="50"/>
      <c r="F177" s="50"/>
      <c r="G177" s="47">
        <v>0</v>
      </c>
      <c r="H177" s="49">
        <f>F177*G177</f>
        <v>0</v>
      </c>
      <c r="I177" s="48">
        <v>0</v>
      </c>
      <c r="J177" s="47">
        <v>0</v>
      </c>
      <c r="K177" s="46" t="str">
        <f>IF(AND(N177=TRUE,O177=1),"V","X")</f>
        <v>V</v>
      </c>
      <c r="L177" s="55"/>
      <c r="M177" s="129"/>
      <c r="N177" s="2" t="b">
        <f>AND(J177+I177-H177&gt;-0.01,J177+I177-H177&lt;0.01)</f>
        <v>1</v>
      </c>
      <c r="O177" s="2">
        <f>IF(AND(H177=0,E177=""),1,IF(AND(H177&gt;0,E177&lt;&gt;""),1,0))</f>
        <v>1</v>
      </c>
    </row>
    <row r="178" spans="1:15" x14ac:dyDescent="0.3">
      <c r="A178" s="128"/>
      <c r="B178" s="51" t="s">
        <v>114</v>
      </c>
      <c r="C178" s="50"/>
      <c r="D178" s="50"/>
      <c r="E178" s="50"/>
      <c r="F178" s="50"/>
      <c r="G178" s="47">
        <v>0</v>
      </c>
      <c r="H178" s="49">
        <f>F178*G178</f>
        <v>0</v>
      </c>
      <c r="I178" s="48">
        <v>0</v>
      </c>
      <c r="J178" s="47">
        <v>0</v>
      </c>
      <c r="K178" s="46" t="str">
        <f>IF(AND(N178=TRUE,O178=1),"V","X")</f>
        <v>V</v>
      </c>
      <c r="L178" s="55"/>
      <c r="M178" s="129"/>
      <c r="N178" s="2" t="b">
        <f>AND(J178+I178-H178&gt;-0.01,J178+I178-H178&lt;0.01)</f>
        <v>1</v>
      </c>
      <c r="O178" s="2">
        <f>IF(AND(H178=0,E178=""),1,IF(AND(H178&gt;0,E178&lt;&gt;""),1,0))</f>
        <v>1</v>
      </c>
    </row>
    <row r="179" spans="1:15" x14ac:dyDescent="0.3">
      <c r="A179" s="128"/>
      <c r="B179" s="51" t="s">
        <v>113</v>
      </c>
      <c r="C179" s="50"/>
      <c r="D179" s="50"/>
      <c r="E179" s="50"/>
      <c r="F179" s="50"/>
      <c r="G179" s="47">
        <v>0</v>
      </c>
      <c r="H179" s="49">
        <f>F179*G179</f>
        <v>0</v>
      </c>
      <c r="I179" s="48">
        <v>0</v>
      </c>
      <c r="J179" s="47">
        <v>0</v>
      </c>
      <c r="K179" s="46" t="str">
        <f>IF(AND(N179=TRUE,O179=1),"V","X")</f>
        <v>V</v>
      </c>
      <c r="L179" s="55"/>
      <c r="M179" s="129"/>
      <c r="N179" s="2" t="b">
        <f>AND(J179+I179-H179&gt;-0.01,J179+I179-H179&lt;0.01)</f>
        <v>1</v>
      </c>
      <c r="O179" s="2">
        <f>IF(AND(H179=0,E179=""),1,IF(AND(H179&gt;0,E179&lt;&gt;""),1,0))</f>
        <v>1</v>
      </c>
    </row>
    <row r="180" spans="1:15" x14ac:dyDescent="0.3">
      <c r="A180" s="128"/>
      <c r="B180" s="51" t="s">
        <v>112</v>
      </c>
      <c r="C180" s="50"/>
      <c r="D180" s="50"/>
      <c r="E180" s="50"/>
      <c r="F180" s="50"/>
      <c r="G180" s="47">
        <v>0</v>
      </c>
      <c r="H180" s="49">
        <f>F180*G180</f>
        <v>0</v>
      </c>
      <c r="I180" s="48">
        <v>0</v>
      </c>
      <c r="J180" s="47">
        <v>0</v>
      </c>
      <c r="K180" s="46" t="str">
        <f>IF(AND(N180=TRUE,O180=1),"V","X")</f>
        <v>V</v>
      </c>
      <c r="L180" s="55"/>
      <c r="M180" s="129"/>
      <c r="N180" s="2" t="b">
        <f>AND(J180+I180-H180&gt;-0.01,J180+I180-H180&lt;0.01)</f>
        <v>1</v>
      </c>
      <c r="O180" s="2">
        <f>IF(AND(H180=0,E180=""),1,IF(AND(H180&gt;0,E180&lt;&gt;""),1,0))</f>
        <v>1</v>
      </c>
    </row>
    <row r="181" spans="1:15" x14ac:dyDescent="0.3">
      <c r="A181" s="128"/>
      <c r="B181" s="51" t="s">
        <v>111</v>
      </c>
      <c r="C181" s="50"/>
      <c r="D181" s="50"/>
      <c r="E181" s="50"/>
      <c r="F181" s="50"/>
      <c r="G181" s="47">
        <v>0</v>
      </c>
      <c r="H181" s="49">
        <f>F181*G181</f>
        <v>0</v>
      </c>
      <c r="I181" s="48">
        <v>0</v>
      </c>
      <c r="J181" s="47">
        <v>0</v>
      </c>
      <c r="K181" s="46" t="str">
        <f>IF(AND(N181=TRUE,O181=1),"V","X")</f>
        <v>V</v>
      </c>
      <c r="L181" s="55"/>
      <c r="M181" s="129"/>
      <c r="N181" s="2" t="b">
        <f>AND(J181+I181-H181&gt;-0.01,J181+I181-H181&lt;0.01)</f>
        <v>1</v>
      </c>
      <c r="O181" s="2">
        <f>IF(AND(H181=0,E181=""),1,IF(AND(H181&gt;0,E181&lt;&gt;""),1,0))</f>
        <v>1</v>
      </c>
    </row>
    <row r="182" spans="1:15" x14ac:dyDescent="0.3">
      <c r="A182" s="128"/>
      <c r="B182" s="51" t="s">
        <v>110</v>
      </c>
      <c r="C182" s="50"/>
      <c r="D182" s="50"/>
      <c r="E182" s="50"/>
      <c r="F182" s="50"/>
      <c r="G182" s="47">
        <v>0</v>
      </c>
      <c r="H182" s="49">
        <f>F182*G182</f>
        <v>0</v>
      </c>
      <c r="I182" s="48">
        <v>0</v>
      </c>
      <c r="J182" s="47">
        <v>0</v>
      </c>
      <c r="K182" s="46" t="str">
        <f>IF(AND(N182=TRUE,O182=1),"V","X")</f>
        <v>V</v>
      </c>
      <c r="L182" s="55"/>
      <c r="M182" s="129"/>
      <c r="N182" s="2" t="b">
        <f>AND(J182+I182-H182&gt;-0.01,J182+I182-H182&lt;0.01)</f>
        <v>1</v>
      </c>
      <c r="O182" s="2">
        <f>IF(AND(H182=0,E182=""),1,IF(AND(H182&gt;0,E182&lt;&gt;""),1,0))</f>
        <v>1</v>
      </c>
    </row>
    <row r="183" spans="1:15" x14ac:dyDescent="0.3">
      <c r="A183" s="128"/>
      <c r="B183" s="51" t="s">
        <v>109</v>
      </c>
      <c r="C183" s="50"/>
      <c r="D183" s="50"/>
      <c r="E183" s="50"/>
      <c r="F183" s="50"/>
      <c r="G183" s="47">
        <v>0</v>
      </c>
      <c r="H183" s="49">
        <f>F183*G183</f>
        <v>0</v>
      </c>
      <c r="I183" s="48">
        <v>0</v>
      </c>
      <c r="J183" s="47">
        <v>0</v>
      </c>
      <c r="K183" s="46" t="str">
        <f>IF(AND(N183=TRUE,O183=1),"V","X")</f>
        <v>V</v>
      </c>
      <c r="L183" s="55"/>
      <c r="M183" s="129"/>
      <c r="N183" s="2" t="b">
        <f>AND(J183+I183-H183&gt;-0.01,J183+I183-H183&lt;0.01)</f>
        <v>1</v>
      </c>
      <c r="O183" s="2">
        <f>IF(AND(H183=0,E183=""),1,IF(AND(H183&gt;0,E183&lt;&gt;""),1,0))</f>
        <v>1</v>
      </c>
    </row>
    <row r="184" spans="1:15" x14ac:dyDescent="0.3">
      <c r="A184" s="128"/>
      <c r="B184" s="51" t="s">
        <v>108</v>
      </c>
      <c r="C184" s="50"/>
      <c r="D184" s="50"/>
      <c r="E184" s="50"/>
      <c r="F184" s="50"/>
      <c r="G184" s="47">
        <v>0</v>
      </c>
      <c r="H184" s="49">
        <f>F184*G184</f>
        <v>0</v>
      </c>
      <c r="I184" s="48">
        <v>0</v>
      </c>
      <c r="J184" s="47">
        <v>0</v>
      </c>
      <c r="K184" s="46" t="str">
        <f>IF(AND(N184=TRUE,O184=1),"V","X")</f>
        <v>V</v>
      </c>
      <c r="L184" s="55"/>
      <c r="M184" s="129"/>
      <c r="N184" s="2" t="b">
        <f>AND(J184+I184-H184&gt;-0.01,J184+I184-H184&lt;0.01)</f>
        <v>1</v>
      </c>
      <c r="O184" s="2">
        <f>IF(AND(H184=0,E184=""),1,IF(AND(H184&gt;0,E184&lt;&gt;""),1,0))</f>
        <v>1</v>
      </c>
    </row>
    <row r="185" spans="1:15" x14ac:dyDescent="0.3">
      <c r="A185" s="128"/>
      <c r="B185" s="51" t="s">
        <v>107</v>
      </c>
      <c r="C185" s="50"/>
      <c r="D185" s="50"/>
      <c r="E185" s="50"/>
      <c r="F185" s="50"/>
      <c r="G185" s="47">
        <v>0</v>
      </c>
      <c r="H185" s="49">
        <f>F185*G185</f>
        <v>0</v>
      </c>
      <c r="I185" s="48">
        <v>0</v>
      </c>
      <c r="J185" s="47">
        <v>0</v>
      </c>
      <c r="K185" s="46" t="str">
        <f>IF(AND(N185=TRUE,O185=1),"V","X")</f>
        <v>V</v>
      </c>
      <c r="L185" s="55"/>
      <c r="M185" s="129"/>
      <c r="N185" s="2" t="b">
        <f>AND(J185+I185-H185&gt;-0.01,J185+I185-H185&lt;0.01)</f>
        <v>1</v>
      </c>
      <c r="O185" s="2">
        <f>IF(AND(H185=0,E185=""),1,IF(AND(H185&gt;0,E185&lt;&gt;""),1,0))</f>
        <v>1</v>
      </c>
    </row>
    <row r="186" spans="1:15" x14ac:dyDescent="0.3">
      <c r="A186" s="128"/>
      <c r="B186" s="51" t="s">
        <v>106</v>
      </c>
      <c r="C186" s="50"/>
      <c r="D186" s="50"/>
      <c r="E186" s="50"/>
      <c r="F186" s="50"/>
      <c r="G186" s="47">
        <v>0</v>
      </c>
      <c r="H186" s="49">
        <f>F186*G186</f>
        <v>0</v>
      </c>
      <c r="I186" s="48">
        <v>0</v>
      </c>
      <c r="J186" s="47">
        <v>0</v>
      </c>
      <c r="K186" s="46" t="str">
        <f>IF(AND(N186=TRUE,O186=1),"V","X")</f>
        <v>V</v>
      </c>
      <c r="L186" s="55"/>
      <c r="M186" s="129"/>
      <c r="N186" s="2" t="b">
        <f>AND(J186+I186-H186&gt;-0.01,J186+I186-H186&lt;0.01)</f>
        <v>1</v>
      </c>
      <c r="O186" s="2">
        <f>IF(AND(H186=0,E186=""),1,IF(AND(H186&gt;0,E186&lt;&gt;""),1,0))</f>
        <v>1</v>
      </c>
    </row>
    <row r="187" spans="1:15" x14ac:dyDescent="0.3">
      <c r="A187" s="128"/>
      <c r="B187" s="51" t="s">
        <v>105</v>
      </c>
      <c r="C187" s="50"/>
      <c r="D187" s="50"/>
      <c r="E187" s="50"/>
      <c r="F187" s="50"/>
      <c r="G187" s="47">
        <v>0</v>
      </c>
      <c r="H187" s="49">
        <f>F187*G187</f>
        <v>0</v>
      </c>
      <c r="I187" s="48">
        <v>0</v>
      </c>
      <c r="J187" s="47">
        <v>0</v>
      </c>
      <c r="K187" s="46" t="str">
        <f>IF(AND(N187=TRUE,O187=1),"V","X")</f>
        <v>V</v>
      </c>
      <c r="L187" s="55"/>
      <c r="M187" s="129"/>
      <c r="N187" s="2" t="b">
        <f>AND(J187+I187-H187&gt;-0.01,J187+I187-H187&lt;0.01)</f>
        <v>1</v>
      </c>
      <c r="O187" s="2">
        <f>IF(AND(H187=0,E187=""),1,IF(AND(H187&gt;0,E187&lt;&gt;""),1,0))</f>
        <v>1</v>
      </c>
    </row>
    <row r="188" spans="1:15" x14ac:dyDescent="0.3">
      <c r="A188" s="128"/>
      <c r="B188" s="51" t="s">
        <v>104</v>
      </c>
      <c r="C188" s="50"/>
      <c r="D188" s="50"/>
      <c r="E188" s="50"/>
      <c r="F188" s="50"/>
      <c r="G188" s="47">
        <v>0</v>
      </c>
      <c r="H188" s="49">
        <f>F188*G188</f>
        <v>0</v>
      </c>
      <c r="I188" s="48">
        <v>0</v>
      </c>
      <c r="J188" s="47">
        <v>0</v>
      </c>
      <c r="K188" s="46" t="str">
        <f>IF(AND(N188=TRUE,O188=1),"V","X")</f>
        <v>V</v>
      </c>
      <c r="L188" s="55"/>
      <c r="M188" s="129"/>
      <c r="N188" s="2" t="b">
        <f>AND(J188+I188-H188&gt;-0.01,J188+I188-H188&lt;0.01)</f>
        <v>1</v>
      </c>
      <c r="O188" s="2">
        <f>IF(AND(H188=0,E188=""),1,IF(AND(H188&gt;0,E188&lt;&gt;""),1,0))</f>
        <v>1</v>
      </c>
    </row>
    <row r="189" spans="1:15" x14ac:dyDescent="0.3">
      <c r="A189" s="128"/>
      <c r="B189" s="26" t="s">
        <v>103</v>
      </c>
      <c r="C189" s="24"/>
      <c r="D189" s="24"/>
      <c r="E189" s="50"/>
      <c r="F189" s="24"/>
      <c r="G189" s="20">
        <v>0</v>
      </c>
      <c r="H189" s="22">
        <f>F189*G189</f>
        <v>0</v>
      </c>
      <c r="I189" s="21">
        <v>0</v>
      </c>
      <c r="J189" s="20">
        <v>0</v>
      </c>
      <c r="K189" s="19" t="str">
        <f>IF(AND(N189=TRUE,O189=1),"V","X")</f>
        <v>V</v>
      </c>
      <c r="L189" s="54"/>
      <c r="M189" s="129"/>
      <c r="N189" s="2" t="b">
        <f>AND(J189+I189-H189&gt;-0.01,J189+I189-H189&lt;0.01)</f>
        <v>1</v>
      </c>
      <c r="O189" s="2">
        <f>IF(AND(H189=0,E189=""),1,IF(AND(H189&gt;0,E189&lt;&gt;""),1,0))</f>
        <v>1</v>
      </c>
    </row>
    <row r="190" spans="1:15" x14ac:dyDescent="0.3">
      <c r="A190" s="128"/>
      <c r="B190" s="26" t="s">
        <v>102</v>
      </c>
      <c r="C190" s="24"/>
      <c r="D190" s="24"/>
      <c r="E190" s="50"/>
      <c r="F190" s="24"/>
      <c r="G190" s="20">
        <v>0</v>
      </c>
      <c r="H190" s="22">
        <f>F190*G190</f>
        <v>0</v>
      </c>
      <c r="I190" s="21">
        <v>0</v>
      </c>
      <c r="J190" s="20">
        <v>0</v>
      </c>
      <c r="K190" s="19" t="str">
        <f>IF(AND(N190=TRUE,O190=1),"V","X")</f>
        <v>V</v>
      </c>
      <c r="L190" s="54"/>
      <c r="M190" s="129"/>
      <c r="N190" s="2" t="b">
        <f>AND(J190+I190-H190&gt;-0.01,J190+I190-H190&lt;0.01)</f>
        <v>1</v>
      </c>
      <c r="O190" s="2">
        <f>IF(AND(H190=0,E190=""),1,IF(AND(H190&gt;0,E190&lt;&gt;""),1,0))</f>
        <v>1</v>
      </c>
    </row>
    <row r="191" spans="1:15" x14ac:dyDescent="0.3">
      <c r="A191" s="128"/>
      <c r="B191" s="26" t="s">
        <v>102</v>
      </c>
      <c r="C191" s="24"/>
      <c r="D191" s="24"/>
      <c r="E191" s="50"/>
      <c r="F191" s="24"/>
      <c r="G191" s="20">
        <v>0</v>
      </c>
      <c r="H191" s="22">
        <f>F191*G191</f>
        <v>0</v>
      </c>
      <c r="I191" s="21">
        <v>0</v>
      </c>
      <c r="J191" s="20">
        <v>0</v>
      </c>
      <c r="K191" s="19" t="str">
        <f>IF(AND(N191=TRUE,O191=1),"V","X")</f>
        <v>V</v>
      </c>
      <c r="L191" s="54"/>
      <c r="M191" s="129"/>
      <c r="N191" s="2" t="b">
        <f>AND(J191+I191-H191&gt;-0.01,J191+I191-H191&lt;0.01)</f>
        <v>1</v>
      </c>
      <c r="O191" s="2">
        <f>IF(AND(H191=0,E191=""),1,IF(AND(H191&gt;0,E191&lt;&gt;""),1,0))</f>
        <v>1</v>
      </c>
    </row>
    <row r="192" spans="1:15" ht="15" thickBot="1" x14ac:dyDescent="0.35">
      <c r="A192" s="128"/>
      <c r="B192" s="26" t="s">
        <v>102</v>
      </c>
      <c r="C192" s="24"/>
      <c r="D192" s="24"/>
      <c r="E192" s="24"/>
      <c r="F192" s="24"/>
      <c r="G192" s="20">
        <v>0</v>
      </c>
      <c r="H192" s="22">
        <f>F192*G192</f>
        <v>0</v>
      </c>
      <c r="I192" s="21">
        <v>0</v>
      </c>
      <c r="J192" s="20">
        <v>0</v>
      </c>
      <c r="K192" s="19" t="str">
        <f>IF(AND(N192=TRUE,O192=1),"V","X")</f>
        <v>V</v>
      </c>
      <c r="L192" s="54"/>
      <c r="M192" s="129"/>
      <c r="N192" s="2" t="b">
        <f>AND(J192+I192-H192&gt;-0.01,J192+I192-H192&lt;0.01)</f>
        <v>1</v>
      </c>
      <c r="O192" s="2">
        <f>IF(AND(H192=0,E192=""),1,IF(AND(H192&gt;0,E192&lt;&gt;""),1,0))</f>
        <v>1</v>
      </c>
    </row>
    <row r="193" spans="1:15" ht="16.2" thickBot="1" x14ac:dyDescent="0.35">
      <c r="A193" s="128"/>
      <c r="B193" s="88" t="s">
        <v>101</v>
      </c>
      <c r="C193" s="89"/>
      <c r="D193" s="89"/>
      <c r="E193" s="89"/>
      <c r="F193" s="89"/>
      <c r="G193" s="90"/>
      <c r="H193" s="91">
        <f>SUM(H172:H192)</f>
        <v>0</v>
      </c>
      <c r="I193" s="92">
        <f>SUM(I172:I192)</f>
        <v>0</v>
      </c>
      <c r="J193" s="93">
        <f>SUM(J172:J192)</f>
        <v>0</v>
      </c>
      <c r="K193" s="94"/>
      <c r="L193" s="95"/>
      <c r="M193" s="129"/>
      <c r="N193" s="43"/>
      <c r="O193" s="43"/>
    </row>
    <row r="194" spans="1:15" x14ac:dyDescent="0.3">
      <c r="A194" s="131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N194" s="2"/>
      <c r="O194" s="2"/>
    </row>
    <row r="195" spans="1:15" ht="16.2" thickBot="1" x14ac:dyDescent="0.35">
      <c r="A195" s="133"/>
      <c r="B195" s="34" t="s">
        <v>100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34"/>
      <c r="N195" s="2"/>
      <c r="O195" s="2"/>
    </row>
    <row r="196" spans="1:15" x14ac:dyDescent="0.3">
      <c r="A196" s="128"/>
      <c r="B196" s="33" t="s">
        <v>99</v>
      </c>
      <c r="C196" s="32"/>
      <c r="D196" s="32"/>
      <c r="E196" s="32"/>
      <c r="F196" s="32"/>
      <c r="G196" s="28">
        <v>0</v>
      </c>
      <c r="H196" s="30">
        <f>F196*G196</f>
        <v>0</v>
      </c>
      <c r="I196" s="29">
        <v>0</v>
      </c>
      <c r="J196" s="28">
        <v>0</v>
      </c>
      <c r="K196" s="27" t="str">
        <f>IF(AND(N196=TRUE,O196=1),"V","X")</f>
        <v>V</v>
      </c>
      <c r="L196" s="56"/>
      <c r="M196" s="129"/>
      <c r="N196" s="2" t="b">
        <f>AND(J196+I196-H196&gt;-0.01,J196+I196-H196&lt;0.01)</f>
        <v>1</v>
      </c>
      <c r="O196" s="2">
        <f>IF(AND(H196=0,E196=""),1,IF(AND(H196&gt;0,E196&lt;&gt;""),1,0))</f>
        <v>1</v>
      </c>
    </row>
    <row r="197" spans="1:15" x14ac:dyDescent="0.3">
      <c r="A197" s="128"/>
      <c r="B197" s="51" t="s">
        <v>98</v>
      </c>
      <c r="C197" s="50"/>
      <c r="D197" s="50"/>
      <c r="E197" s="50"/>
      <c r="F197" s="50"/>
      <c r="G197" s="47">
        <v>0</v>
      </c>
      <c r="H197" s="49">
        <f>F197*G197</f>
        <v>0</v>
      </c>
      <c r="I197" s="48">
        <v>0</v>
      </c>
      <c r="J197" s="47">
        <v>0</v>
      </c>
      <c r="K197" s="46" t="str">
        <f>IF(AND(N197=TRUE,O197=1),"V","X")</f>
        <v>V</v>
      </c>
      <c r="L197" s="55"/>
      <c r="M197" s="129"/>
      <c r="N197" s="2" t="b">
        <f>AND(J197+I197-H197&gt;-0.01,J197+I197-H197&lt;0.01)</f>
        <v>1</v>
      </c>
      <c r="O197" s="2">
        <f>IF(AND(H197=0,E197=""),1,IF(AND(H197&gt;0,E197&lt;&gt;""),1,0))</f>
        <v>1</v>
      </c>
    </row>
    <row r="198" spans="1:15" x14ac:dyDescent="0.3">
      <c r="A198" s="128"/>
      <c r="B198" s="51" t="s">
        <v>97</v>
      </c>
      <c r="C198" s="50"/>
      <c r="D198" s="50"/>
      <c r="E198" s="50"/>
      <c r="F198" s="50"/>
      <c r="G198" s="47">
        <v>0</v>
      </c>
      <c r="H198" s="49">
        <f>F198*G198</f>
        <v>0</v>
      </c>
      <c r="I198" s="48">
        <v>0</v>
      </c>
      <c r="J198" s="47">
        <v>0</v>
      </c>
      <c r="K198" s="46" t="str">
        <f>IF(AND(N198=TRUE,O198=1),"V","X")</f>
        <v>V</v>
      </c>
      <c r="L198" s="55"/>
      <c r="M198" s="129"/>
      <c r="N198" s="2" t="b">
        <f>AND(J198+I198-H198&gt;-0.01,J198+I198-H198&lt;0.01)</f>
        <v>1</v>
      </c>
      <c r="O198" s="2">
        <f>IF(AND(H198=0,E198=""),1,IF(AND(H198&gt;0,E198&lt;&gt;""),1,0))</f>
        <v>1</v>
      </c>
    </row>
    <row r="199" spans="1:15" x14ac:dyDescent="0.3">
      <c r="A199" s="128"/>
      <c r="B199" s="51" t="s">
        <v>96</v>
      </c>
      <c r="C199" s="50"/>
      <c r="D199" s="50"/>
      <c r="E199" s="50"/>
      <c r="F199" s="50"/>
      <c r="G199" s="47">
        <v>0</v>
      </c>
      <c r="H199" s="49">
        <f>F199*G199</f>
        <v>0</v>
      </c>
      <c r="I199" s="48">
        <v>0</v>
      </c>
      <c r="J199" s="47">
        <v>0</v>
      </c>
      <c r="K199" s="46" t="str">
        <f>IF(AND(N199=TRUE,O199=1),"V","X")</f>
        <v>V</v>
      </c>
      <c r="L199" s="55"/>
      <c r="M199" s="129"/>
      <c r="N199" s="2" t="b">
        <f>AND(J199+I199-H199&gt;-0.01,J199+I199-H199&lt;0.01)</f>
        <v>1</v>
      </c>
      <c r="O199" s="2">
        <f>IF(AND(H199=0,E199=""),1,IF(AND(H199&gt;0,E199&lt;&gt;""),1,0))</f>
        <v>1</v>
      </c>
    </row>
    <row r="200" spans="1:15" x14ac:dyDescent="0.3">
      <c r="A200" s="128"/>
      <c r="B200" s="51" t="s">
        <v>95</v>
      </c>
      <c r="C200" s="50"/>
      <c r="D200" s="50"/>
      <c r="E200" s="50"/>
      <c r="F200" s="50"/>
      <c r="G200" s="47">
        <v>0</v>
      </c>
      <c r="H200" s="49">
        <f>F200*G200</f>
        <v>0</v>
      </c>
      <c r="I200" s="48">
        <v>0</v>
      </c>
      <c r="J200" s="47">
        <v>0</v>
      </c>
      <c r="K200" s="46" t="str">
        <f>IF(AND(N200=TRUE,O200=1),"V","X")</f>
        <v>V</v>
      </c>
      <c r="L200" s="55"/>
      <c r="M200" s="129"/>
      <c r="N200" s="2" t="b">
        <f>AND(J200+I200-H200&gt;-0.01,J200+I200-H200&lt;0.01)</f>
        <v>1</v>
      </c>
      <c r="O200" s="2">
        <f>IF(AND(H200=0,E200=""),1,IF(AND(H200&gt;0,E200&lt;&gt;""),1,0))</f>
        <v>1</v>
      </c>
    </row>
    <row r="201" spans="1:15" x14ac:dyDescent="0.3">
      <c r="A201" s="128"/>
      <c r="B201" s="51" t="s">
        <v>94</v>
      </c>
      <c r="C201" s="50"/>
      <c r="D201" s="50"/>
      <c r="E201" s="50"/>
      <c r="F201" s="50"/>
      <c r="G201" s="47">
        <v>0</v>
      </c>
      <c r="H201" s="49">
        <f>F201*G201</f>
        <v>0</v>
      </c>
      <c r="I201" s="48">
        <v>0</v>
      </c>
      <c r="J201" s="47">
        <v>0</v>
      </c>
      <c r="K201" s="46" t="str">
        <f>IF(AND(N201=TRUE,O201=1),"V","X")</f>
        <v>V</v>
      </c>
      <c r="L201" s="55"/>
      <c r="M201" s="129"/>
      <c r="N201" s="2" t="b">
        <f>AND(J201+I201-H201&gt;-0.01,J201+I201-H201&lt;0.01)</f>
        <v>1</v>
      </c>
      <c r="O201" s="2">
        <f>IF(AND(H201=0,E201=""),1,IF(AND(H201&gt;0,E201&lt;&gt;""),1,0))</f>
        <v>1</v>
      </c>
    </row>
    <row r="202" spans="1:15" x14ac:dyDescent="0.3">
      <c r="A202" s="128"/>
      <c r="B202" s="51" t="s">
        <v>93</v>
      </c>
      <c r="C202" s="50"/>
      <c r="D202" s="50"/>
      <c r="E202" s="50"/>
      <c r="F202" s="50"/>
      <c r="G202" s="47">
        <v>0</v>
      </c>
      <c r="H202" s="49">
        <f>F202*G202</f>
        <v>0</v>
      </c>
      <c r="I202" s="48">
        <v>0</v>
      </c>
      <c r="J202" s="47">
        <v>0</v>
      </c>
      <c r="K202" s="46" t="str">
        <f>IF(AND(N202=TRUE,O202=1),"V","X")</f>
        <v>V</v>
      </c>
      <c r="L202" s="55"/>
      <c r="M202" s="129"/>
      <c r="N202" s="2" t="b">
        <f>AND(J202+I202-H202&gt;-0.01,J202+I202-H202&lt;0.01)</f>
        <v>1</v>
      </c>
      <c r="O202" s="2">
        <f>IF(AND(H202=0,E202=""),1,IF(AND(H202&gt;0,E202&lt;&gt;""),1,0))</f>
        <v>1</v>
      </c>
    </row>
    <row r="203" spans="1:15" x14ac:dyDescent="0.3">
      <c r="A203" s="128"/>
      <c r="B203" s="51" t="s">
        <v>92</v>
      </c>
      <c r="C203" s="50"/>
      <c r="D203" s="50"/>
      <c r="E203" s="50"/>
      <c r="F203" s="50"/>
      <c r="G203" s="47">
        <v>0</v>
      </c>
      <c r="H203" s="49">
        <f>F203*G203</f>
        <v>0</v>
      </c>
      <c r="I203" s="48">
        <v>0</v>
      </c>
      <c r="J203" s="47">
        <v>0</v>
      </c>
      <c r="K203" s="46" t="str">
        <f>IF(AND(N203=TRUE,O203=1),"V","X")</f>
        <v>V</v>
      </c>
      <c r="L203" s="55"/>
      <c r="M203" s="129"/>
      <c r="N203" s="2" t="b">
        <f>AND(J203+I203-H203&gt;-0.01,J203+I203-H203&lt;0.01)</f>
        <v>1</v>
      </c>
      <c r="O203" s="2">
        <f>IF(AND(H203=0,E203=""),1,IF(AND(H203&gt;0,E203&lt;&gt;""),1,0))</f>
        <v>1</v>
      </c>
    </row>
    <row r="204" spans="1:15" x14ac:dyDescent="0.3">
      <c r="A204" s="128"/>
      <c r="B204" s="51" t="s">
        <v>91</v>
      </c>
      <c r="C204" s="50"/>
      <c r="D204" s="50"/>
      <c r="E204" s="50"/>
      <c r="F204" s="50"/>
      <c r="G204" s="47">
        <v>0</v>
      </c>
      <c r="H204" s="49">
        <f>F204*G204</f>
        <v>0</v>
      </c>
      <c r="I204" s="48">
        <v>0</v>
      </c>
      <c r="J204" s="47">
        <v>0</v>
      </c>
      <c r="K204" s="46" t="str">
        <f>IF(AND(N204=TRUE,O204=1),"V","X")</f>
        <v>V</v>
      </c>
      <c r="L204" s="55"/>
      <c r="M204" s="129"/>
      <c r="N204" s="2" t="b">
        <f>AND(J204+I204-H204&gt;-0.01,J204+I204-H204&lt;0.01)</f>
        <v>1</v>
      </c>
      <c r="O204" s="2">
        <f>IF(AND(H204=0,E204=""),1,IF(AND(H204&gt;0,E204&lt;&gt;""),1,0))</f>
        <v>1</v>
      </c>
    </row>
    <row r="205" spans="1:15" x14ac:dyDescent="0.3">
      <c r="A205" s="128"/>
      <c r="B205" s="51" t="s">
        <v>90</v>
      </c>
      <c r="C205" s="50"/>
      <c r="D205" s="50"/>
      <c r="E205" s="50"/>
      <c r="F205" s="50"/>
      <c r="G205" s="47">
        <v>0</v>
      </c>
      <c r="H205" s="49">
        <f>F205*G205</f>
        <v>0</v>
      </c>
      <c r="I205" s="48">
        <v>0</v>
      </c>
      <c r="J205" s="47">
        <v>0</v>
      </c>
      <c r="K205" s="46" t="str">
        <f>IF(AND(N205=TRUE,O205=1),"V","X")</f>
        <v>V</v>
      </c>
      <c r="L205" s="55"/>
      <c r="M205" s="129"/>
      <c r="N205" s="2" t="b">
        <f>AND(J205+I205-H205&gt;-0.01,J205+I205-H205&lt;0.01)</f>
        <v>1</v>
      </c>
      <c r="O205" s="2">
        <f>IF(AND(H205=0,E205=""),1,IF(AND(H205&gt;0,E205&lt;&gt;""),1,0))</f>
        <v>1</v>
      </c>
    </row>
    <row r="206" spans="1:15" x14ac:dyDescent="0.3">
      <c r="A206" s="128"/>
      <c r="B206" s="51" t="s">
        <v>89</v>
      </c>
      <c r="C206" s="50"/>
      <c r="D206" s="50"/>
      <c r="E206" s="50"/>
      <c r="F206" s="50"/>
      <c r="G206" s="47">
        <v>0</v>
      </c>
      <c r="H206" s="49">
        <f>F206*G206</f>
        <v>0</v>
      </c>
      <c r="I206" s="48">
        <v>0</v>
      </c>
      <c r="J206" s="47">
        <v>0</v>
      </c>
      <c r="K206" s="46" t="str">
        <f>IF(AND(N206=TRUE,O206=1),"V","X")</f>
        <v>V</v>
      </c>
      <c r="L206" s="55"/>
      <c r="M206" s="129"/>
      <c r="N206" s="2" t="b">
        <f>AND(J206+I206-H206&gt;-0.01,J206+I206-H206&lt;0.01)</f>
        <v>1</v>
      </c>
      <c r="O206" s="2">
        <f>IF(AND(H206=0,E206=""),1,IF(AND(H206&gt;0,E206&lt;&gt;""),1,0))</f>
        <v>1</v>
      </c>
    </row>
    <row r="207" spans="1:15" x14ac:dyDescent="0.3">
      <c r="A207" s="128"/>
      <c r="B207" s="51" t="s">
        <v>88</v>
      </c>
      <c r="C207" s="50"/>
      <c r="D207" s="50"/>
      <c r="E207" s="50"/>
      <c r="F207" s="50"/>
      <c r="G207" s="47">
        <v>0</v>
      </c>
      <c r="H207" s="49">
        <f>F207*G207</f>
        <v>0</v>
      </c>
      <c r="I207" s="48">
        <v>0</v>
      </c>
      <c r="J207" s="47">
        <v>0</v>
      </c>
      <c r="K207" s="46" t="str">
        <f>IF(AND(N207=TRUE,O207=1),"V","X")</f>
        <v>V</v>
      </c>
      <c r="L207" s="55"/>
      <c r="M207" s="129"/>
      <c r="N207" s="2" t="b">
        <f>AND(J207+I207-H207&gt;-0.01,J207+I207-H207&lt;0.01)</f>
        <v>1</v>
      </c>
      <c r="O207" s="2">
        <f>IF(AND(H207=0,E207=""),1,IF(AND(H207&gt;0,E207&lt;&gt;""),1,0))</f>
        <v>1</v>
      </c>
    </row>
    <row r="208" spans="1:15" x14ac:dyDescent="0.3">
      <c r="A208" s="128"/>
      <c r="B208" s="51" t="s">
        <v>87</v>
      </c>
      <c r="C208" s="50"/>
      <c r="D208" s="50"/>
      <c r="E208" s="50"/>
      <c r="F208" s="50"/>
      <c r="G208" s="47">
        <v>0</v>
      </c>
      <c r="H208" s="49">
        <f>F208*G208</f>
        <v>0</v>
      </c>
      <c r="I208" s="48">
        <v>0</v>
      </c>
      <c r="J208" s="47">
        <v>0</v>
      </c>
      <c r="K208" s="46" t="str">
        <f>IF(AND(N208=TRUE,O208=1),"V","X")</f>
        <v>V</v>
      </c>
      <c r="L208" s="55"/>
      <c r="M208" s="129"/>
      <c r="N208" s="2" t="b">
        <f>AND(J208+I208-H208&gt;-0.01,J208+I208-H208&lt;0.01)</f>
        <v>1</v>
      </c>
      <c r="O208" s="2">
        <f>IF(AND(H208=0,E208=""),1,IF(AND(H208&gt;0,E208&lt;&gt;""),1,0))</f>
        <v>1</v>
      </c>
    </row>
    <row r="209" spans="1:15" ht="15" thickBot="1" x14ac:dyDescent="0.35">
      <c r="A209" s="128"/>
      <c r="B209" s="26" t="s">
        <v>86</v>
      </c>
      <c r="C209" s="24"/>
      <c r="D209" s="24"/>
      <c r="E209" s="24"/>
      <c r="F209" s="24"/>
      <c r="G209" s="20">
        <v>0</v>
      </c>
      <c r="H209" s="22">
        <f>F209*G209</f>
        <v>0</v>
      </c>
      <c r="I209" s="21">
        <v>0</v>
      </c>
      <c r="J209" s="20">
        <v>0</v>
      </c>
      <c r="K209" s="19" t="str">
        <f>IF(AND(N209=TRUE,O209=1),"V","X")</f>
        <v>V</v>
      </c>
      <c r="L209" s="54"/>
      <c r="M209" s="129"/>
      <c r="N209" s="2" t="b">
        <f>AND(J209+I209-H209&gt;-0.01,J209+I209-H209&lt;0.01)</f>
        <v>1</v>
      </c>
      <c r="O209" s="2">
        <f>IF(AND(H209=0,E209=""),1,IF(AND(H209&gt;0,E209&lt;&gt;""),1,0))</f>
        <v>1</v>
      </c>
    </row>
    <row r="210" spans="1:15" ht="16.2" thickBot="1" x14ac:dyDescent="0.35">
      <c r="A210" s="128"/>
      <c r="B210" s="88" t="s">
        <v>85</v>
      </c>
      <c r="C210" s="89"/>
      <c r="D210" s="89"/>
      <c r="E210" s="89"/>
      <c r="F210" s="89"/>
      <c r="G210" s="90"/>
      <c r="H210" s="91">
        <f>SUM(H196:H209)</f>
        <v>0</v>
      </c>
      <c r="I210" s="92">
        <f>SUM(I196:I209)</f>
        <v>0</v>
      </c>
      <c r="J210" s="93">
        <f>SUM(J196:J209)</f>
        <v>0</v>
      </c>
      <c r="K210" s="94"/>
      <c r="L210" s="95"/>
      <c r="M210" s="129"/>
      <c r="N210" s="43"/>
      <c r="O210" s="43"/>
    </row>
    <row r="211" spans="1:15" x14ac:dyDescent="0.3">
      <c r="A211" s="131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N211" s="2"/>
      <c r="O211" s="2"/>
    </row>
    <row r="212" spans="1:15" ht="16.2" thickBot="1" x14ac:dyDescent="0.35">
      <c r="A212" s="133"/>
      <c r="B212" s="34" t="s">
        <v>84</v>
      </c>
      <c r="C212" s="10"/>
      <c r="D212" s="10"/>
      <c r="E212" s="10"/>
      <c r="F212" s="10"/>
      <c r="G212" s="10"/>
      <c r="H212" s="10"/>
      <c r="I212" s="10"/>
      <c r="J212" s="10"/>
      <c r="K212" s="10"/>
      <c r="L212" s="34"/>
      <c r="N212" s="2"/>
      <c r="O212" s="2"/>
    </row>
    <row r="213" spans="1:15" x14ac:dyDescent="0.3">
      <c r="A213" s="128"/>
      <c r="B213" s="33" t="s">
        <v>83</v>
      </c>
      <c r="C213" s="32"/>
      <c r="D213" s="32"/>
      <c r="E213" s="32"/>
      <c r="F213" s="32"/>
      <c r="G213" s="28">
        <v>0</v>
      </c>
      <c r="H213" s="30">
        <f>F213*G213</f>
        <v>0</v>
      </c>
      <c r="I213" s="29">
        <v>0</v>
      </c>
      <c r="J213" s="28">
        <v>0</v>
      </c>
      <c r="K213" s="27" t="str">
        <f>IF(AND(N213=TRUE,O213=1),"V","X")</f>
        <v>V</v>
      </c>
      <c r="L213" s="52"/>
      <c r="M213" s="129"/>
      <c r="N213" s="2" t="b">
        <f>AND(J213+I213-H213&gt;-0.01,J213+I213-H213&lt;0.01)</f>
        <v>1</v>
      </c>
      <c r="O213" s="2">
        <f>IF(AND(H213=0,E213=""),1,IF(AND(H213&gt;0,E213&lt;&gt;""),1,0))</f>
        <v>1</v>
      </c>
    </row>
    <row r="214" spans="1:15" x14ac:dyDescent="0.3">
      <c r="A214" s="128"/>
      <c r="B214" s="51" t="s">
        <v>82</v>
      </c>
      <c r="C214" s="50"/>
      <c r="D214" s="50"/>
      <c r="E214" s="50"/>
      <c r="F214" s="50"/>
      <c r="G214" s="47">
        <v>0</v>
      </c>
      <c r="H214" s="49">
        <f>F214*G214</f>
        <v>0</v>
      </c>
      <c r="I214" s="48">
        <v>0</v>
      </c>
      <c r="J214" s="47">
        <v>0</v>
      </c>
      <c r="K214" s="46" t="str">
        <f>IF(AND(N214=TRUE,O214=1),"V","X")</f>
        <v>V</v>
      </c>
      <c r="L214" s="45"/>
      <c r="M214" s="129"/>
      <c r="N214" s="2" t="b">
        <f>AND(J214+I214-H214&gt;-0.01,J214+I214-H214&lt;0.01)</f>
        <v>1</v>
      </c>
      <c r="O214" s="2">
        <f>IF(AND(H214=0,E214=""),1,IF(AND(H214&gt;0,E214&lt;&gt;""),1,0))</f>
        <v>1</v>
      </c>
    </row>
    <row r="215" spans="1:15" x14ac:dyDescent="0.3">
      <c r="A215" s="128"/>
      <c r="B215" s="51" t="s">
        <v>81</v>
      </c>
      <c r="C215" s="50"/>
      <c r="D215" s="50"/>
      <c r="E215" s="50"/>
      <c r="F215" s="50"/>
      <c r="G215" s="47">
        <v>0</v>
      </c>
      <c r="H215" s="49">
        <f>F215*G215</f>
        <v>0</v>
      </c>
      <c r="I215" s="48">
        <v>0</v>
      </c>
      <c r="J215" s="47">
        <v>0</v>
      </c>
      <c r="K215" s="46" t="str">
        <f>IF(AND(N215=TRUE,O215=1),"V","X")</f>
        <v>V</v>
      </c>
      <c r="L215" s="45"/>
      <c r="M215" s="129"/>
      <c r="N215" s="2" t="b">
        <f>AND(J215+I215-H215&gt;-0.01,J215+I215-H215&lt;0.01)</f>
        <v>1</v>
      </c>
      <c r="O215" s="2">
        <f>IF(AND(H215=0,E215=""),1,IF(AND(H215&gt;0,E215&lt;&gt;""),1,0))</f>
        <v>1</v>
      </c>
    </row>
    <row r="216" spans="1:15" ht="15" thickBot="1" x14ac:dyDescent="0.35">
      <c r="A216" s="128"/>
      <c r="B216" s="26" t="s">
        <v>80</v>
      </c>
      <c r="C216" s="24"/>
      <c r="D216" s="24"/>
      <c r="E216" s="24"/>
      <c r="F216" s="24"/>
      <c r="G216" s="20">
        <v>0</v>
      </c>
      <c r="H216" s="22">
        <f>F216*G216</f>
        <v>0</v>
      </c>
      <c r="I216" s="21">
        <v>0</v>
      </c>
      <c r="J216" s="20">
        <v>0</v>
      </c>
      <c r="K216" s="19" t="str">
        <f>IF(AND(N216=TRUE,O216=1),"V","X")</f>
        <v>V</v>
      </c>
      <c r="L216" s="44"/>
      <c r="M216" s="129"/>
      <c r="N216" s="2" t="b">
        <f>AND(J216+I216-H216&gt;-0.01,J216+I216-H216&lt;0.01)</f>
        <v>1</v>
      </c>
      <c r="O216" s="2">
        <f>IF(AND(H216=0,E216=""),1,IF(AND(H216&gt;0,E216&lt;&gt;""),1,0))</f>
        <v>1</v>
      </c>
    </row>
    <row r="217" spans="1:15" ht="16.2" thickBot="1" x14ac:dyDescent="0.35">
      <c r="A217" s="128"/>
      <c r="B217" s="88" t="s">
        <v>79</v>
      </c>
      <c r="C217" s="89"/>
      <c r="D217" s="89"/>
      <c r="E217" s="89"/>
      <c r="F217" s="89"/>
      <c r="G217" s="90"/>
      <c r="H217" s="91">
        <f>SUM(H213:H216)</f>
        <v>0</v>
      </c>
      <c r="I217" s="92">
        <f>SUM(I213:I216)</f>
        <v>0</v>
      </c>
      <c r="J217" s="93">
        <f>SUM(J213:J216)</f>
        <v>0</v>
      </c>
      <c r="K217" s="94"/>
      <c r="L217" s="95"/>
      <c r="M217" s="129"/>
      <c r="N217" s="43"/>
      <c r="O217" s="43"/>
    </row>
    <row r="218" spans="1:15" x14ac:dyDescent="0.3">
      <c r="A218" s="131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N218" s="2"/>
      <c r="O218" s="2"/>
    </row>
    <row r="219" spans="1:15" ht="16.2" thickBot="1" x14ac:dyDescent="0.35">
      <c r="A219" s="133"/>
      <c r="B219" s="34" t="s">
        <v>78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34"/>
      <c r="N219" s="2"/>
      <c r="O219" s="2"/>
    </row>
    <row r="220" spans="1:15" x14ac:dyDescent="0.3">
      <c r="A220" s="128"/>
      <c r="B220" s="33" t="s">
        <v>77</v>
      </c>
      <c r="C220" s="32"/>
      <c r="D220" s="32"/>
      <c r="E220" s="32"/>
      <c r="F220" s="32"/>
      <c r="G220" s="28">
        <v>0</v>
      </c>
      <c r="H220" s="30">
        <f>F220*G220</f>
        <v>0</v>
      </c>
      <c r="I220" s="29">
        <v>0</v>
      </c>
      <c r="J220" s="28">
        <v>0</v>
      </c>
      <c r="K220" s="27" t="str">
        <f>IF(AND(N220=TRUE,O220=1),"V","X")</f>
        <v>V</v>
      </c>
      <c r="L220" s="56"/>
      <c r="M220" s="129"/>
      <c r="N220" s="2" t="b">
        <f>AND(J220+I220-H220&gt;-0.01,J220+I220-H220&lt;0.01)</f>
        <v>1</v>
      </c>
      <c r="O220" s="2">
        <f>IF(AND(H220=0,E220=""),1,IF(AND(H220&gt;0,E220&lt;&gt;""),1,0))</f>
        <v>1</v>
      </c>
    </row>
    <row r="221" spans="1:15" x14ac:dyDescent="0.3">
      <c r="A221" s="128"/>
      <c r="B221" s="51" t="s">
        <v>76</v>
      </c>
      <c r="C221" s="50"/>
      <c r="D221" s="50"/>
      <c r="E221" s="50"/>
      <c r="F221" s="50"/>
      <c r="G221" s="47">
        <v>0</v>
      </c>
      <c r="H221" s="49">
        <f>F221*G221</f>
        <v>0</v>
      </c>
      <c r="I221" s="48">
        <v>0</v>
      </c>
      <c r="J221" s="47">
        <v>0</v>
      </c>
      <c r="K221" s="46" t="str">
        <f>IF(AND(N221=TRUE,O221=1),"V","X")</f>
        <v>V</v>
      </c>
      <c r="L221" s="55"/>
      <c r="M221" s="129"/>
      <c r="N221" s="2" t="b">
        <f>AND(J221+I221-H221&gt;-0.01,J221+I221-H221&lt;0.01)</f>
        <v>1</v>
      </c>
      <c r="O221" s="2">
        <f>IF(AND(H221=0,E221=""),1,IF(AND(H221&gt;0,E221&lt;&gt;""),1,0))</f>
        <v>1</v>
      </c>
    </row>
    <row r="222" spans="1:15" x14ac:dyDescent="0.3">
      <c r="A222" s="128"/>
      <c r="B222" s="51" t="s">
        <v>75</v>
      </c>
      <c r="C222" s="50"/>
      <c r="D222" s="50"/>
      <c r="E222" s="50"/>
      <c r="F222" s="50"/>
      <c r="G222" s="47">
        <v>0</v>
      </c>
      <c r="H222" s="49">
        <f>F222*G222</f>
        <v>0</v>
      </c>
      <c r="I222" s="48">
        <v>0</v>
      </c>
      <c r="J222" s="47">
        <v>0</v>
      </c>
      <c r="K222" s="46" t="str">
        <f>IF(AND(N222=TRUE,O222=1),"V","X")</f>
        <v>V</v>
      </c>
      <c r="L222" s="55"/>
      <c r="M222" s="129"/>
      <c r="N222" s="2" t="b">
        <f>AND(J222+I222-H222&gt;-0.01,J222+I222-H222&lt;0.01)</f>
        <v>1</v>
      </c>
      <c r="O222" s="2">
        <f>IF(AND(H222=0,E222=""),1,IF(AND(H222&gt;0,E222&lt;&gt;""),1,0))</f>
        <v>1</v>
      </c>
    </row>
    <row r="223" spans="1:15" x14ac:dyDescent="0.3">
      <c r="A223" s="128"/>
      <c r="B223" s="51" t="s">
        <v>74</v>
      </c>
      <c r="C223" s="50"/>
      <c r="D223" s="50"/>
      <c r="E223" s="50"/>
      <c r="F223" s="50"/>
      <c r="G223" s="47">
        <v>0</v>
      </c>
      <c r="H223" s="49">
        <f>F223*G223</f>
        <v>0</v>
      </c>
      <c r="I223" s="48">
        <v>0</v>
      </c>
      <c r="J223" s="47">
        <v>0</v>
      </c>
      <c r="K223" s="46" t="str">
        <f>IF(AND(N223=TRUE,O223=1),"V","X")</f>
        <v>V</v>
      </c>
      <c r="L223" s="55"/>
      <c r="M223" s="129"/>
      <c r="N223" s="2" t="b">
        <f>AND(J223+I223-H223&gt;-0.01,J223+I223-H223&lt;0.01)</f>
        <v>1</v>
      </c>
      <c r="O223" s="2">
        <f>IF(AND(H223=0,E223=""),1,IF(AND(H223&gt;0,E223&lt;&gt;""),1,0))</f>
        <v>1</v>
      </c>
    </row>
    <row r="224" spans="1:15" x14ac:dyDescent="0.3">
      <c r="A224" s="128"/>
      <c r="B224" s="51" t="s">
        <v>73</v>
      </c>
      <c r="C224" s="50"/>
      <c r="D224" s="50"/>
      <c r="E224" s="50"/>
      <c r="F224" s="50"/>
      <c r="G224" s="47">
        <v>0</v>
      </c>
      <c r="H224" s="49">
        <f>F224*G224</f>
        <v>0</v>
      </c>
      <c r="I224" s="48">
        <v>0</v>
      </c>
      <c r="J224" s="47">
        <v>0</v>
      </c>
      <c r="K224" s="46" t="str">
        <f>IF(AND(N224=TRUE,O224=1),"V","X")</f>
        <v>V</v>
      </c>
      <c r="L224" s="55"/>
      <c r="M224" s="129"/>
      <c r="N224" s="2" t="b">
        <f>AND(J224+I224-H224&gt;-0.01,J224+I224-H224&lt;0.01)</f>
        <v>1</v>
      </c>
      <c r="O224" s="2">
        <f>IF(AND(H224=0,E224=""),1,IF(AND(H224&gt;0,E224&lt;&gt;""),1,0))</f>
        <v>1</v>
      </c>
    </row>
    <row r="225" spans="1:15" x14ac:dyDescent="0.3">
      <c r="A225" s="128"/>
      <c r="B225" s="51" t="s">
        <v>72</v>
      </c>
      <c r="C225" s="50"/>
      <c r="D225" s="50"/>
      <c r="E225" s="50"/>
      <c r="F225" s="50"/>
      <c r="G225" s="47">
        <v>0</v>
      </c>
      <c r="H225" s="49">
        <f>F225*G225</f>
        <v>0</v>
      </c>
      <c r="I225" s="48">
        <v>0</v>
      </c>
      <c r="J225" s="47">
        <v>0</v>
      </c>
      <c r="K225" s="46" t="str">
        <f>IF(AND(N225=TRUE,O225=1),"V","X")</f>
        <v>V</v>
      </c>
      <c r="L225" s="55"/>
      <c r="M225" s="129"/>
      <c r="N225" s="2" t="b">
        <f>AND(J225+I225-H225&gt;-0.01,J225+I225-H225&lt;0.01)</f>
        <v>1</v>
      </c>
      <c r="O225" s="2">
        <f>IF(AND(H225=0,E225=""),1,IF(AND(H225&gt;0,E225&lt;&gt;""),1,0))</f>
        <v>1</v>
      </c>
    </row>
    <row r="226" spans="1:15" x14ac:dyDescent="0.3">
      <c r="A226" s="128"/>
      <c r="B226" s="51" t="s">
        <v>71</v>
      </c>
      <c r="C226" s="50"/>
      <c r="D226" s="50"/>
      <c r="E226" s="50"/>
      <c r="F226" s="50"/>
      <c r="G226" s="47">
        <v>0</v>
      </c>
      <c r="H226" s="49">
        <f>F226*G226</f>
        <v>0</v>
      </c>
      <c r="I226" s="48">
        <v>0</v>
      </c>
      <c r="J226" s="47">
        <v>0</v>
      </c>
      <c r="K226" s="46" t="str">
        <f>IF(AND(N226=TRUE,O226=1),"V","X")</f>
        <v>V</v>
      </c>
      <c r="L226" s="55"/>
      <c r="M226" s="129"/>
      <c r="N226" s="2" t="b">
        <f>AND(J226+I226-H226&gt;-0.01,J226+I226-H226&lt;0.01)</f>
        <v>1</v>
      </c>
      <c r="O226" s="2">
        <f>IF(AND(H226=0,E226=""),1,IF(AND(H226&gt;0,E226&lt;&gt;""),1,0))</f>
        <v>1</v>
      </c>
    </row>
    <row r="227" spans="1:15" x14ac:dyDescent="0.3">
      <c r="A227" s="128"/>
      <c r="B227" s="51" t="s">
        <v>70</v>
      </c>
      <c r="C227" s="50"/>
      <c r="D227" s="50"/>
      <c r="E227" s="50"/>
      <c r="F227" s="50"/>
      <c r="G227" s="47">
        <v>0</v>
      </c>
      <c r="H227" s="49">
        <f>F227*G227</f>
        <v>0</v>
      </c>
      <c r="I227" s="48">
        <v>0</v>
      </c>
      <c r="J227" s="47">
        <v>0</v>
      </c>
      <c r="K227" s="46" t="str">
        <f>IF(AND(N227=TRUE,O227=1),"V","X")</f>
        <v>V</v>
      </c>
      <c r="L227" s="55"/>
      <c r="M227" s="129"/>
      <c r="N227" s="2" t="b">
        <f>AND(J227+I227-H227&gt;-0.01,J227+I227-H227&lt;0.01)</f>
        <v>1</v>
      </c>
      <c r="O227" s="2">
        <f>IF(AND(H227=0,E227=""),1,IF(AND(H227&gt;0,E227&lt;&gt;""),1,0))</f>
        <v>1</v>
      </c>
    </row>
    <row r="228" spans="1:15" ht="15" thickBot="1" x14ac:dyDescent="0.35">
      <c r="A228" s="128"/>
      <c r="B228" s="26" t="s">
        <v>69</v>
      </c>
      <c r="C228" s="24"/>
      <c r="D228" s="24"/>
      <c r="E228" s="24"/>
      <c r="F228" s="24"/>
      <c r="G228" s="20">
        <v>0</v>
      </c>
      <c r="H228" s="22">
        <f>F228*G228</f>
        <v>0</v>
      </c>
      <c r="I228" s="21">
        <v>0</v>
      </c>
      <c r="J228" s="20">
        <v>0</v>
      </c>
      <c r="K228" s="19" t="str">
        <f>IF(AND(N228=TRUE,O228=1),"V","X")</f>
        <v>V</v>
      </c>
      <c r="L228" s="54"/>
      <c r="M228" s="129"/>
      <c r="N228" s="2" t="b">
        <f>AND(J228+I228-H228&gt;-0.01,J228+I228-H228&lt;0.01)</f>
        <v>1</v>
      </c>
      <c r="O228" s="2">
        <f>IF(AND(H228=0,E228=""),1,IF(AND(H228&gt;0,E228&lt;&gt;""),1,0))</f>
        <v>1</v>
      </c>
    </row>
    <row r="229" spans="1:15" ht="16.2" thickBot="1" x14ac:dyDescent="0.35">
      <c r="A229" s="128"/>
      <c r="B229" s="88" t="s">
        <v>68</v>
      </c>
      <c r="C229" s="89"/>
      <c r="D229" s="89"/>
      <c r="E229" s="89"/>
      <c r="F229" s="89"/>
      <c r="G229" s="90"/>
      <c r="H229" s="91">
        <f>SUM(H220:H228)</f>
        <v>0</v>
      </c>
      <c r="I229" s="92">
        <f>SUM(I220:I228)</f>
        <v>0</v>
      </c>
      <c r="J229" s="93">
        <f>SUM(J220:J228)</f>
        <v>0</v>
      </c>
      <c r="K229" s="94"/>
      <c r="L229" s="95"/>
      <c r="M229" s="129"/>
      <c r="N229" s="43"/>
      <c r="O229" s="43"/>
    </row>
    <row r="230" spans="1:15" ht="15" thickBot="1" x14ac:dyDescent="0.35">
      <c r="A230" s="131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4"/>
      <c r="N230" s="2"/>
      <c r="O230" s="2"/>
    </row>
    <row r="231" spans="1:15" ht="26.4" customHeight="1" thickBot="1" x14ac:dyDescent="0.35">
      <c r="A231" s="132"/>
      <c r="B231" s="118" t="s">
        <v>67</v>
      </c>
      <c r="C231" s="119"/>
      <c r="D231" s="119"/>
      <c r="E231" s="119"/>
      <c r="F231" s="119"/>
      <c r="G231" s="120"/>
      <c r="H231" s="100">
        <f>H51+H63+H86+H107+H124+H130+H150+H169+H193+H210+H217+H229</f>
        <v>0</v>
      </c>
      <c r="I231" s="101">
        <f>I51+I63+I86+I107+I124+I130+I150+I169+I193+I210+I217+I229</f>
        <v>0</v>
      </c>
      <c r="J231" s="102">
        <f>J51+J63+J86+J107+J124+J130+J150+J169+J193+J210+J217+J229</f>
        <v>0</v>
      </c>
      <c r="K231" s="109" t="str">
        <f>IF(AND(N231=TRUE,1=1),"V","X")</f>
        <v>V</v>
      </c>
      <c r="L231" s="6"/>
      <c r="N231" s="2" t="b">
        <f>AND(J231+I231-H231&gt;-0.01,J231+I231-H231&lt;0.01)</f>
        <v>1</v>
      </c>
      <c r="O231" s="2">
        <f>IF(AND(H231=0,E231=""),1,IF(AND(H231&gt;0,E231&lt;&gt;""),1,0))</f>
        <v>1</v>
      </c>
    </row>
    <row r="232" spans="1:15" x14ac:dyDescent="0.3">
      <c r="A232" s="132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2"/>
      <c r="N232" s="2"/>
      <c r="O232" s="2"/>
    </row>
    <row r="233" spans="1:15" x14ac:dyDescent="0.3">
      <c r="A233" s="13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N233" s="2"/>
      <c r="O233" s="2"/>
    </row>
    <row r="234" spans="1:15" ht="25.8" x14ac:dyDescent="0.3">
      <c r="A234" s="132"/>
      <c r="B234" s="53" t="s">
        <v>66</v>
      </c>
      <c r="C234" s="2"/>
      <c r="D234" s="2"/>
      <c r="E234" s="2"/>
      <c r="F234" s="2"/>
      <c r="G234" s="2"/>
      <c r="H234" s="2"/>
      <c r="I234" s="2"/>
      <c r="J234" s="2"/>
      <c r="K234" s="2"/>
      <c r="L234" s="6"/>
      <c r="N234" s="2"/>
      <c r="O234" s="2"/>
    </row>
    <row r="235" spans="1:15" ht="16.2" thickBot="1" x14ac:dyDescent="0.35">
      <c r="A235" s="133"/>
      <c r="B235" s="34" t="s">
        <v>65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34"/>
      <c r="N235" s="2"/>
      <c r="O235" s="2"/>
    </row>
    <row r="236" spans="1:15" x14ac:dyDescent="0.3">
      <c r="A236" s="128"/>
      <c r="B236" s="33" t="s">
        <v>64</v>
      </c>
      <c r="C236" s="32"/>
      <c r="D236" s="32"/>
      <c r="E236" s="32"/>
      <c r="F236" s="32"/>
      <c r="G236" s="28">
        <v>0</v>
      </c>
      <c r="H236" s="30">
        <f>F236*G236</f>
        <v>0</v>
      </c>
      <c r="I236" s="29">
        <v>0</v>
      </c>
      <c r="J236" s="28">
        <v>0</v>
      </c>
      <c r="K236" s="27" t="str">
        <f>IF(AND(N236=TRUE,O236=1),"V","X")</f>
        <v>V</v>
      </c>
      <c r="L236" s="52"/>
      <c r="M236" s="129"/>
      <c r="N236" s="2" t="b">
        <f>AND(J236+I236-H236&gt;-0.01,J236+I236-H236&lt;0.01)</f>
        <v>1</v>
      </c>
      <c r="O236" s="2">
        <f>IF(AND(H236=0,E236=""),1,IF(AND(H236&gt;0,E236&lt;&gt;""),1,0))</f>
        <v>1</v>
      </c>
    </row>
    <row r="237" spans="1:15" x14ac:dyDescent="0.3">
      <c r="A237" s="128"/>
      <c r="B237" s="51" t="s">
        <v>63</v>
      </c>
      <c r="C237" s="50"/>
      <c r="D237" s="50"/>
      <c r="E237" s="50"/>
      <c r="F237" s="50"/>
      <c r="G237" s="47">
        <v>0</v>
      </c>
      <c r="H237" s="49">
        <f>F237*G237</f>
        <v>0</v>
      </c>
      <c r="I237" s="48">
        <v>0</v>
      </c>
      <c r="J237" s="47">
        <v>0</v>
      </c>
      <c r="K237" s="46" t="str">
        <f>IF(AND(N237=TRUE,O237=1),"V","X")</f>
        <v>V</v>
      </c>
      <c r="L237" s="45"/>
      <c r="M237" s="129"/>
      <c r="N237" s="2" t="b">
        <f>AND(J237+I237-H237&gt;-0.01,J237+I237-H237&lt;0.01)</f>
        <v>1</v>
      </c>
      <c r="O237" s="2">
        <f>IF(AND(H237=0,E237=""),1,IF(AND(H237&gt;0,E237&lt;&gt;""),1,0))</f>
        <v>1</v>
      </c>
    </row>
    <row r="238" spans="1:15" x14ac:dyDescent="0.3">
      <c r="A238" s="128"/>
      <c r="B238" s="51" t="s">
        <v>62</v>
      </c>
      <c r="C238" s="50"/>
      <c r="D238" s="50"/>
      <c r="E238" s="50"/>
      <c r="F238" s="50"/>
      <c r="G238" s="47">
        <v>0</v>
      </c>
      <c r="H238" s="49">
        <f>F238*G238</f>
        <v>0</v>
      </c>
      <c r="I238" s="48">
        <v>0</v>
      </c>
      <c r="J238" s="47">
        <v>0</v>
      </c>
      <c r="K238" s="46" t="str">
        <f>IF(AND(N238=TRUE,O238=1),"V","X")</f>
        <v>V</v>
      </c>
      <c r="L238" s="45"/>
      <c r="M238" s="129"/>
      <c r="N238" s="2" t="b">
        <f>AND(J238+I238-H238&gt;-0.01,J238+I238-H238&lt;0.01)</f>
        <v>1</v>
      </c>
      <c r="O238" s="2">
        <f>IF(AND(H238=0,E238=""),1,IF(AND(H238&gt;0,E238&lt;&gt;""),1,0))</f>
        <v>1</v>
      </c>
    </row>
    <row r="239" spans="1:15" x14ac:dyDescent="0.3">
      <c r="A239" s="128"/>
      <c r="B239" s="51" t="s">
        <v>61</v>
      </c>
      <c r="C239" s="50"/>
      <c r="D239" s="50"/>
      <c r="E239" s="50"/>
      <c r="F239" s="50"/>
      <c r="G239" s="47">
        <v>0</v>
      </c>
      <c r="H239" s="49">
        <f>F239*G239</f>
        <v>0</v>
      </c>
      <c r="I239" s="48">
        <v>0</v>
      </c>
      <c r="J239" s="47">
        <v>0</v>
      </c>
      <c r="K239" s="46" t="str">
        <f>IF(AND(N239=TRUE,O239=1),"V","X")</f>
        <v>V</v>
      </c>
      <c r="L239" s="45"/>
      <c r="M239" s="129"/>
      <c r="N239" s="2" t="b">
        <f>AND(J239+I239-H239&gt;-0.01,J239+I239-H239&lt;0.01)</f>
        <v>1</v>
      </c>
      <c r="O239" s="2">
        <f>IF(AND(H239=0,E239=""),1,IF(AND(H239&gt;0,E239&lt;&gt;""),1,0))</f>
        <v>1</v>
      </c>
    </row>
    <row r="240" spans="1:15" x14ac:dyDescent="0.3">
      <c r="A240" s="128"/>
      <c r="B240" s="51" t="s">
        <v>60</v>
      </c>
      <c r="C240" s="50"/>
      <c r="D240" s="50"/>
      <c r="E240" s="50"/>
      <c r="F240" s="50"/>
      <c r="G240" s="47">
        <v>0</v>
      </c>
      <c r="H240" s="49">
        <f>F240*G240</f>
        <v>0</v>
      </c>
      <c r="I240" s="48">
        <v>0</v>
      </c>
      <c r="J240" s="47">
        <v>0</v>
      </c>
      <c r="K240" s="46" t="str">
        <f>IF(AND(N240=TRUE,O240=1),"V","X")</f>
        <v>V</v>
      </c>
      <c r="L240" s="45"/>
      <c r="M240" s="129"/>
      <c r="N240" s="2" t="b">
        <f>AND(J240+I240-H240&gt;-0.01,J240+I240-H240&lt;0.01)</f>
        <v>1</v>
      </c>
      <c r="O240" s="2">
        <f>IF(AND(H240=0,E240=""),1,IF(AND(H240&gt;0,E240&lt;&gt;""),1,0))</f>
        <v>1</v>
      </c>
    </row>
    <row r="241" spans="1:15" x14ac:dyDescent="0.3">
      <c r="A241" s="128"/>
      <c r="B241" s="51" t="s">
        <v>59</v>
      </c>
      <c r="C241" s="50"/>
      <c r="D241" s="50"/>
      <c r="E241" s="50"/>
      <c r="F241" s="50"/>
      <c r="G241" s="47">
        <v>0</v>
      </c>
      <c r="H241" s="49">
        <f>F241*G241</f>
        <v>0</v>
      </c>
      <c r="I241" s="48">
        <v>0</v>
      </c>
      <c r="J241" s="47">
        <v>0</v>
      </c>
      <c r="K241" s="46" t="str">
        <f>IF(AND(N241=TRUE,O241=1),"V","X")</f>
        <v>V</v>
      </c>
      <c r="L241" s="45"/>
      <c r="M241" s="129"/>
      <c r="N241" s="2" t="b">
        <f>AND(J241+I241-H241&gt;-0.01,J241+I241-H241&lt;0.01)</f>
        <v>1</v>
      </c>
      <c r="O241" s="2">
        <f>IF(AND(H241=0,E241=""),1,IF(AND(H241&gt;0,E241&lt;&gt;""),1,0))</f>
        <v>1</v>
      </c>
    </row>
    <row r="242" spans="1:15" x14ac:dyDescent="0.3">
      <c r="A242" s="128"/>
      <c r="B242" s="51" t="s">
        <v>58</v>
      </c>
      <c r="C242" s="50"/>
      <c r="D242" s="50"/>
      <c r="E242" s="50"/>
      <c r="F242" s="50"/>
      <c r="G242" s="47">
        <v>0</v>
      </c>
      <c r="H242" s="49">
        <f>F242*G242</f>
        <v>0</v>
      </c>
      <c r="I242" s="48">
        <v>0</v>
      </c>
      <c r="J242" s="47">
        <v>0</v>
      </c>
      <c r="K242" s="46" t="str">
        <f>IF(AND(N242=TRUE,O242=1),"V","X")</f>
        <v>V</v>
      </c>
      <c r="L242" s="45"/>
      <c r="M242" s="129"/>
      <c r="N242" s="2" t="b">
        <f>AND(J242+I242-H242&gt;-0.01,J242+I242-H242&lt;0.01)</f>
        <v>1</v>
      </c>
      <c r="O242" s="2">
        <f>IF(AND(H242=0,E242=""),1,IF(AND(H242&gt;0,E242&lt;&gt;""),1,0))</f>
        <v>1</v>
      </c>
    </row>
    <row r="243" spans="1:15" x14ac:dyDescent="0.3">
      <c r="A243" s="128"/>
      <c r="B243" s="51" t="s">
        <v>57</v>
      </c>
      <c r="C243" s="50"/>
      <c r="D243" s="50"/>
      <c r="E243" s="50"/>
      <c r="F243" s="50"/>
      <c r="G243" s="47">
        <v>0</v>
      </c>
      <c r="H243" s="49">
        <f>F243*G243</f>
        <v>0</v>
      </c>
      <c r="I243" s="48">
        <v>0</v>
      </c>
      <c r="J243" s="47">
        <v>0</v>
      </c>
      <c r="K243" s="46" t="str">
        <f>IF(AND(N243=TRUE,O243=1),"V","X")</f>
        <v>V</v>
      </c>
      <c r="L243" s="45"/>
      <c r="M243" s="129"/>
      <c r="N243" s="2" t="b">
        <f>AND(J243+I243-H243&gt;-0.01,J243+I243-H243&lt;0.01)</f>
        <v>1</v>
      </c>
      <c r="O243" s="2">
        <f>IF(AND(H243=0,E243=""),1,IF(AND(H243&gt;0,E243&lt;&gt;""),1,0))</f>
        <v>1</v>
      </c>
    </row>
    <row r="244" spans="1:15" x14ac:dyDescent="0.3">
      <c r="A244" s="128"/>
      <c r="B244" s="51" t="s">
        <v>56</v>
      </c>
      <c r="C244" s="50"/>
      <c r="D244" s="50"/>
      <c r="E244" s="50"/>
      <c r="F244" s="50"/>
      <c r="G244" s="47">
        <v>0</v>
      </c>
      <c r="H244" s="49">
        <f>F244*G244</f>
        <v>0</v>
      </c>
      <c r="I244" s="48">
        <v>0</v>
      </c>
      <c r="J244" s="47">
        <v>0</v>
      </c>
      <c r="K244" s="46" t="str">
        <f>IF(AND(N244=TRUE,O244=1),"V","X")</f>
        <v>V</v>
      </c>
      <c r="L244" s="45"/>
      <c r="M244" s="129"/>
      <c r="N244" s="2" t="b">
        <f>AND(J244+I244-H244&gt;-0.01,J244+I244-H244&lt;0.01)</f>
        <v>1</v>
      </c>
      <c r="O244" s="2">
        <f>IF(AND(H244=0,E244=""),1,IF(AND(H244&gt;0,E244&lt;&gt;""),1,0))</f>
        <v>1</v>
      </c>
    </row>
    <row r="245" spans="1:15" x14ac:dyDescent="0.3">
      <c r="A245" s="128"/>
      <c r="B245" s="51" t="s">
        <v>55</v>
      </c>
      <c r="C245" s="50"/>
      <c r="D245" s="50"/>
      <c r="E245" s="50"/>
      <c r="F245" s="50"/>
      <c r="G245" s="47">
        <v>0</v>
      </c>
      <c r="H245" s="49">
        <f>F245*G245</f>
        <v>0</v>
      </c>
      <c r="I245" s="48">
        <v>0</v>
      </c>
      <c r="J245" s="47">
        <v>0</v>
      </c>
      <c r="K245" s="46" t="str">
        <f>IF(AND(N245=TRUE,O245=1),"V","X")</f>
        <v>V</v>
      </c>
      <c r="L245" s="45"/>
      <c r="M245" s="129"/>
      <c r="N245" s="2" t="b">
        <f>AND(J245+I245-H245&gt;-0.01,J245+I245-H245&lt;0.01)</f>
        <v>1</v>
      </c>
      <c r="O245" s="2">
        <f>IF(AND(H245=0,E245=""),1,IF(AND(H245&gt;0,E245&lt;&gt;""),1,0))</f>
        <v>1</v>
      </c>
    </row>
    <row r="246" spans="1:15" x14ac:dyDescent="0.3">
      <c r="A246" s="128"/>
      <c r="B246" s="51" t="s">
        <v>54</v>
      </c>
      <c r="C246" s="50"/>
      <c r="D246" s="50"/>
      <c r="E246" s="50"/>
      <c r="F246" s="50"/>
      <c r="G246" s="47">
        <v>0</v>
      </c>
      <c r="H246" s="49">
        <f>F246*G246</f>
        <v>0</v>
      </c>
      <c r="I246" s="48">
        <v>0</v>
      </c>
      <c r="J246" s="47">
        <v>0</v>
      </c>
      <c r="K246" s="46" t="str">
        <f>IF(AND(N246=TRUE,O246=1),"V","X")</f>
        <v>V</v>
      </c>
      <c r="L246" s="45"/>
      <c r="M246" s="129"/>
      <c r="N246" s="2" t="b">
        <f>AND(J246+I246-H246&gt;-0.01,J246+I246-H246&lt;0.01)</f>
        <v>1</v>
      </c>
      <c r="O246" s="2">
        <f>IF(AND(H246=0,E246=""),1,IF(AND(H246&gt;0,E246&lt;&gt;""),1,0))</f>
        <v>1</v>
      </c>
    </row>
    <row r="247" spans="1:15" x14ac:dyDescent="0.3">
      <c r="A247" s="128"/>
      <c r="B247" s="51" t="s">
        <v>53</v>
      </c>
      <c r="C247" s="50"/>
      <c r="D247" s="50"/>
      <c r="E247" s="50"/>
      <c r="F247" s="50"/>
      <c r="G247" s="47">
        <v>0</v>
      </c>
      <c r="H247" s="49">
        <f>F247*G247</f>
        <v>0</v>
      </c>
      <c r="I247" s="48">
        <v>0</v>
      </c>
      <c r="J247" s="47">
        <v>0</v>
      </c>
      <c r="K247" s="46" t="str">
        <f>IF(AND(N247=TRUE,O247=1),"V","X")</f>
        <v>V</v>
      </c>
      <c r="L247" s="45"/>
      <c r="M247" s="129"/>
      <c r="N247" s="2" t="b">
        <f>AND(J247+I247-H247&gt;-0.01,J247+I247-H247&lt;0.01)</f>
        <v>1</v>
      </c>
      <c r="O247" s="2">
        <f>IF(AND(H247=0,E247=""),1,IF(AND(H247&gt;0,E247&lt;&gt;""),1,0))</f>
        <v>1</v>
      </c>
    </row>
    <row r="248" spans="1:15" ht="15" thickBot="1" x14ac:dyDescent="0.35">
      <c r="A248" s="128"/>
      <c r="B248" s="26" t="s">
        <v>52</v>
      </c>
      <c r="C248" s="24"/>
      <c r="D248" s="24"/>
      <c r="E248" s="24"/>
      <c r="F248" s="24"/>
      <c r="G248" s="20">
        <v>0</v>
      </c>
      <c r="H248" s="22">
        <f>F248*G248</f>
        <v>0</v>
      </c>
      <c r="I248" s="21">
        <v>0</v>
      </c>
      <c r="J248" s="20">
        <v>0</v>
      </c>
      <c r="K248" s="19" t="str">
        <f>IF(AND(N248=TRUE,O248=1),"V","X")</f>
        <v>V</v>
      </c>
      <c r="L248" s="44"/>
      <c r="M248" s="129"/>
      <c r="N248" s="2" t="b">
        <f>AND(J248+I248-H248&gt;-0.01,J248+I248-H248&lt;0.01)</f>
        <v>1</v>
      </c>
      <c r="O248" s="2">
        <f>IF(AND(H248=0,E248=""),1,IF(AND(H248&gt;0,E248&lt;&gt;""),1,0))</f>
        <v>1</v>
      </c>
    </row>
    <row r="249" spans="1:15" ht="16.2" thickBot="1" x14ac:dyDescent="0.35">
      <c r="A249" s="128"/>
      <c r="B249" s="88" t="s">
        <v>51</v>
      </c>
      <c r="C249" s="89"/>
      <c r="D249" s="89"/>
      <c r="E249" s="89"/>
      <c r="F249" s="89"/>
      <c r="G249" s="90"/>
      <c r="H249" s="91">
        <f>SUM(H236:H248)</f>
        <v>0</v>
      </c>
      <c r="I249" s="92">
        <f>SUM(I236:I248)</f>
        <v>0</v>
      </c>
      <c r="J249" s="93">
        <f>SUM(J236:J248)</f>
        <v>0</v>
      </c>
      <c r="K249" s="94"/>
      <c r="L249" s="95"/>
      <c r="M249" s="129"/>
      <c r="N249" s="43"/>
      <c r="O249" s="43"/>
    </row>
    <row r="250" spans="1:15" x14ac:dyDescent="0.3">
      <c r="A250" s="13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N250" s="2"/>
      <c r="O250" s="2"/>
    </row>
    <row r="251" spans="1:15" ht="16.2" thickBot="1" x14ac:dyDescent="0.35">
      <c r="A251" s="133"/>
      <c r="B251" s="34" t="s">
        <v>50</v>
      </c>
      <c r="C251" s="10"/>
      <c r="D251" s="10"/>
      <c r="E251" s="10"/>
      <c r="F251" s="10"/>
      <c r="G251" s="10"/>
      <c r="H251" s="10"/>
      <c r="I251" s="10"/>
      <c r="J251" s="10"/>
      <c r="K251" s="10"/>
      <c r="L251" s="34"/>
      <c r="N251" s="2"/>
      <c r="O251" s="2"/>
    </row>
    <row r="252" spans="1:15" x14ac:dyDescent="0.3">
      <c r="A252" s="128"/>
      <c r="B252" s="33" t="s">
        <v>49</v>
      </c>
      <c r="C252" s="32"/>
      <c r="D252" s="32"/>
      <c r="E252" s="32"/>
      <c r="F252" s="32"/>
      <c r="G252" s="28">
        <v>0</v>
      </c>
      <c r="H252" s="30">
        <f>F252*G252</f>
        <v>0</v>
      </c>
      <c r="I252" s="29">
        <v>0</v>
      </c>
      <c r="J252" s="28">
        <v>0</v>
      </c>
      <c r="K252" s="27" t="str">
        <f>IF(AND(N252=TRUE,O252=1),"V","X")</f>
        <v>V</v>
      </c>
      <c r="L252" s="52"/>
      <c r="M252" s="129"/>
      <c r="N252" s="2" t="b">
        <f>AND(J252+I252-H252&gt;-0.01,J252+I252-H252&lt;0.01)</f>
        <v>1</v>
      </c>
      <c r="O252" s="2">
        <f>IF(AND(H252=0,E252=""),1,IF(AND(H252&gt;0,E252&lt;&gt;""),1,0))</f>
        <v>1</v>
      </c>
    </row>
    <row r="253" spans="1:15" x14ac:dyDescent="0.3">
      <c r="A253" s="128"/>
      <c r="B253" s="51" t="s">
        <v>48</v>
      </c>
      <c r="C253" s="50"/>
      <c r="D253" s="50"/>
      <c r="E253" s="50"/>
      <c r="F253" s="50"/>
      <c r="G253" s="47">
        <v>0</v>
      </c>
      <c r="H253" s="49">
        <f>F253*G253</f>
        <v>0</v>
      </c>
      <c r="I253" s="48">
        <v>0</v>
      </c>
      <c r="J253" s="47">
        <v>0</v>
      </c>
      <c r="K253" s="46" t="str">
        <f>IF(AND(N253=TRUE,O253=1),"V","X")</f>
        <v>V</v>
      </c>
      <c r="L253" s="45"/>
      <c r="M253" s="129"/>
      <c r="N253" s="2" t="b">
        <f>AND(J253+I253-H253&gt;-0.01,J253+I253-H253&lt;0.01)</f>
        <v>1</v>
      </c>
      <c r="O253" s="2">
        <f>IF(AND(H253=0,E253=""),1,IF(AND(H253&gt;0,E253&lt;&gt;""),1,0))</f>
        <v>1</v>
      </c>
    </row>
    <row r="254" spans="1:15" x14ac:dyDescent="0.3">
      <c r="A254" s="128"/>
      <c r="B254" s="51" t="s">
        <v>47</v>
      </c>
      <c r="C254" s="50"/>
      <c r="D254" s="50"/>
      <c r="E254" s="50"/>
      <c r="F254" s="50"/>
      <c r="G254" s="47">
        <v>0</v>
      </c>
      <c r="H254" s="49">
        <f>F254*G254</f>
        <v>0</v>
      </c>
      <c r="I254" s="48">
        <v>0</v>
      </c>
      <c r="J254" s="47">
        <v>0</v>
      </c>
      <c r="K254" s="46" t="str">
        <f>IF(AND(N254=TRUE,O254=1),"V","X")</f>
        <v>V</v>
      </c>
      <c r="L254" s="45"/>
      <c r="M254" s="129"/>
      <c r="N254" s="2" t="b">
        <f>AND(J254+I254-H254&gt;-0.01,J254+I254-H254&lt;0.01)</f>
        <v>1</v>
      </c>
      <c r="O254" s="2">
        <f>IF(AND(H254=0,E254=""),1,IF(AND(H254&gt;0,E254&lt;&gt;""),1,0))</f>
        <v>1</v>
      </c>
    </row>
    <row r="255" spans="1:15" x14ac:dyDescent="0.3">
      <c r="A255" s="128"/>
      <c r="B255" s="51" t="s">
        <v>46</v>
      </c>
      <c r="C255" s="50"/>
      <c r="D255" s="50"/>
      <c r="E255" s="50"/>
      <c r="F255" s="50"/>
      <c r="G255" s="47">
        <v>0</v>
      </c>
      <c r="H255" s="49">
        <f>F255*G255</f>
        <v>0</v>
      </c>
      <c r="I255" s="48">
        <v>0</v>
      </c>
      <c r="J255" s="47">
        <v>0</v>
      </c>
      <c r="K255" s="46" t="str">
        <f>IF(AND(N255=TRUE,O255=1),"V","X")</f>
        <v>V</v>
      </c>
      <c r="L255" s="45"/>
      <c r="M255" s="129"/>
      <c r="N255" s="2" t="b">
        <f>AND(J255+I255-H255&gt;-0.01,J255+I255-H255&lt;0.01)</f>
        <v>1</v>
      </c>
      <c r="O255" s="2">
        <f>IF(AND(H255=0,E255=""),1,IF(AND(H255&gt;0,E255&lt;&gt;""),1,0))</f>
        <v>1</v>
      </c>
    </row>
    <row r="256" spans="1:15" x14ac:dyDescent="0.3">
      <c r="A256" s="128"/>
      <c r="B256" s="51" t="s">
        <v>45</v>
      </c>
      <c r="C256" s="50"/>
      <c r="D256" s="50"/>
      <c r="E256" s="50"/>
      <c r="F256" s="50"/>
      <c r="G256" s="47">
        <v>0</v>
      </c>
      <c r="H256" s="49">
        <f>F256*G256</f>
        <v>0</v>
      </c>
      <c r="I256" s="48">
        <v>0</v>
      </c>
      <c r="J256" s="47">
        <v>0</v>
      </c>
      <c r="K256" s="46" t="str">
        <f>IF(AND(N256=TRUE,O256=1),"V","X")</f>
        <v>V</v>
      </c>
      <c r="L256" s="45"/>
      <c r="M256" s="129"/>
      <c r="N256" s="2" t="b">
        <f>AND(J256+I256-H256&gt;-0.01,J256+I256-H256&lt;0.01)</f>
        <v>1</v>
      </c>
      <c r="O256" s="2">
        <f>IF(AND(H256=0,E256=""),1,IF(AND(H256&gt;0,E256&lt;&gt;""),1,0))</f>
        <v>1</v>
      </c>
    </row>
    <row r="257" spans="1:15" x14ac:dyDescent="0.3">
      <c r="A257" s="128"/>
      <c r="B257" s="51" t="s">
        <v>44</v>
      </c>
      <c r="C257" s="50"/>
      <c r="D257" s="50"/>
      <c r="E257" s="50"/>
      <c r="F257" s="50"/>
      <c r="G257" s="47">
        <v>0</v>
      </c>
      <c r="H257" s="49">
        <f>F257*G257</f>
        <v>0</v>
      </c>
      <c r="I257" s="48">
        <v>0</v>
      </c>
      <c r="J257" s="47">
        <v>0</v>
      </c>
      <c r="K257" s="46" t="str">
        <f>IF(AND(N257=TRUE,O257=1),"V","X")</f>
        <v>V</v>
      </c>
      <c r="L257" s="45"/>
      <c r="M257" s="129"/>
      <c r="N257" s="2" t="b">
        <f>AND(J257+I257-H257&gt;-0.01,J257+I257-H257&lt;0.01)</f>
        <v>1</v>
      </c>
      <c r="O257" s="2">
        <f>IF(AND(H257=0,E257=""),1,IF(AND(H257&gt;0,E257&lt;&gt;""),1,0))</f>
        <v>1</v>
      </c>
    </row>
    <row r="258" spans="1:15" x14ac:dyDescent="0.3">
      <c r="A258" s="128"/>
      <c r="B258" s="51" t="s">
        <v>43</v>
      </c>
      <c r="C258" s="50"/>
      <c r="D258" s="50"/>
      <c r="E258" s="50"/>
      <c r="F258" s="50"/>
      <c r="G258" s="47">
        <v>0</v>
      </c>
      <c r="H258" s="49">
        <f>F258*G258</f>
        <v>0</v>
      </c>
      <c r="I258" s="48">
        <v>0</v>
      </c>
      <c r="J258" s="47">
        <v>0</v>
      </c>
      <c r="K258" s="46" t="str">
        <f>IF(AND(N258=TRUE,O258=1),"V","X")</f>
        <v>V</v>
      </c>
      <c r="L258" s="45"/>
      <c r="M258" s="129"/>
      <c r="N258" s="2" t="b">
        <f>AND(J258+I258-H258&gt;-0.01,J258+I258-H258&lt;0.01)</f>
        <v>1</v>
      </c>
      <c r="O258" s="2">
        <f>IF(AND(H258=0,E258=""),1,IF(AND(H258&gt;0,E258&lt;&gt;""),1,0))</f>
        <v>1</v>
      </c>
    </row>
    <row r="259" spans="1:15" x14ac:dyDescent="0.3">
      <c r="A259" s="128"/>
      <c r="B259" s="51" t="s">
        <v>42</v>
      </c>
      <c r="C259" s="50"/>
      <c r="D259" s="50"/>
      <c r="E259" s="50"/>
      <c r="F259" s="50"/>
      <c r="G259" s="47">
        <v>0</v>
      </c>
      <c r="H259" s="49">
        <f>F259*G259</f>
        <v>0</v>
      </c>
      <c r="I259" s="48">
        <v>0</v>
      </c>
      <c r="J259" s="47">
        <v>0</v>
      </c>
      <c r="K259" s="46" t="str">
        <f>IF(AND(N259=TRUE,O259=1),"V","X")</f>
        <v>V</v>
      </c>
      <c r="L259" s="45"/>
      <c r="M259" s="129"/>
      <c r="N259" s="2" t="b">
        <f>AND(J259+I259-H259&gt;-0.01,J259+I259-H259&lt;0.01)</f>
        <v>1</v>
      </c>
      <c r="O259" s="2">
        <f>IF(AND(H259=0,E259=""),1,IF(AND(H259&gt;0,E259&lt;&gt;""),1,0))</f>
        <v>1</v>
      </c>
    </row>
    <row r="260" spans="1:15" x14ac:dyDescent="0.3">
      <c r="A260" s="128"/>
      <c r="B260" s="51" t="s">
        <v>41</v>
      </c>
      <c r="C260" s="50"/>
      <c r="D260" s="50"/>
      <c r="E260" s="50"/>
      <c r="F260" s="50"/>
      <c r="G260" s="47">
        <v>0</v>
      </c>
      <c r="H260" s="49">
        <f>F260*G260</f>
        <v>0</v>
      </c>
      <c r="I260" s="48">
        <v>0</v>
      </c>
      <c r="J260" s="47">
        <v>0</v>
      </c>
      <c r="K260" s="46" t="str">
        <f>IF(AND(N260=TRUE,O260=1),"V","X")</f>
        <v>V</v>
      </c>
      <c r="L260" s="45"/>
      <c r="M260" s="129"/>
      <c r="N260" s="2" t="b">
        <f>AND(J260+I260-H260&gt;-0.01,J260+I260-H260&lt;0.01)</f>
        <v>1</v>
      </c>
      <c r="O260" s="2">
        <f>IF(AND(H260=0,E260=""),1,IF(AND(H260&gt;0,E260&lt;&gt;""),1,0))</f>
        <v>1</v>
      </c>
    </row>
    <row r="261" spans="1:15" x14ac:dyDescent="0.3">
      <c r="A261" s="128"/>
      <c r="B261" s="51" t="s">
        <v>40</v>
      </c>
      <c r="C261" s="50"/>
      <c r="D261" s="50"/>
      <c r="E261" s="50"/>
      <c r="F261" s="50"/>
      <c r="G261" s="47">
        <v>0</v>
      </c>
      <c r="H261" s="49">
        <f>F261*G261</f>
        <v>0</v>
      </c>
      <c r="I261" s="48">
        <v>0</v>
      </c>
      <c r="J261" s="47">
        <v>0</v>
      </c>
      <c r="K261" s="46" t="str">
        <f>IF(AND(N261=TRUE,O261=1),"V","X")</f>
        <v>V</v>
      </c>
      <c r="L261" s="45"/>
      <c r="M261" s="129"/>
      <c r="N261" s="2" t="b">
        <f>AND(J261+I261-H261&gt;-0.01,J261+I261-H261&lt;0.01)</f>
        <v>1</v>
      </c>
      <c r="O261" s="2">
        <f>IF(AND(H261=0,E261=""),1,IF(AND(H261&gt;0,E261&lt;&gt;""),1,0))</f>
        <v>1</v>
      </c>
    </row>
    <row r="262" spans="1:15" x14ac:dyDescent="0.3">
      <c r="A262" s="128"/>
      <c r="B262" s="51" t="s">
        <v>39</v>
      </c>
      <c r="C262" s="50"/>
      <c r="D262" s="50"/>
      <c r="E262" s="50"/>
      <c r="F262" s="50"/>
      <c r="G262" s="47">
        <v>0</v>
      </c>
      <c r="H262" s="49">
        <f>F262*G262</f>
        <v>0</v>
      </c>
      <c r="I262" s="48">
        <v>0</v>
      </c>
      <c r="J262" s="47">
        <v>0</v>
      </c>
      <c r="K262" s="46" t="str">
        <f>IF(AND(N262=TRUE,O262=1),"V","X")</f>
        <v>V</v>
      </c>
      <c r="L262" s="45"/>
      <c r="M262" s="129"/>
      <c r="N262" s="2" t="b">
        <f>AND(J262+I262-H262&gt;-0.01,J262+I262-H262&lt;0.01)</f>
        <v>1</v>
      </c>
      <c r="O262" s="2">
        <f>IF(AND(H262=0,E262=""),1,IF(AND(H262&gt;0,E262&lt;&gt;""),1,0))</f>
        <v>1</v>
      </c>
    </row>
    <row r="263" spans="1:15" x14ac:dyDescent="0.3">
      <c r="A263" s="128"/>
      <c r="B263" s="51" t="s">
        <v>19</v>
      </c>
      <c r="C263" s="50"/>
      <c r="D263" s="50"/>
      <c r="E263" s="50"/>
      <c r="F263" s="50"/>
      <c r="G263" s="47">
        <v>0</v>
      </c>
      <c r="H263" s="49">
        <f>F263*G263</f>
        <v>0</v>
      </c>
      <c r="I263" s="48">
        <v>0</v>
      </c>
      <c r="J263" s="47">
        <v>0</v>
      </c>
      <c r="K263" s="46" t="str">
        <f>IF(AND(N263=TRUE,O263=1),"V","X")</f>
        <v>V</v>
      </c>
      <c r="L263" s="45"/>
      <c r="M263" s="129"/>
      <c r="N263" s="2" t="b">
        <f>AND(J263+I263-H263&gt;-0.01,J263+I263-H263&lt;0.01)</f>
        <v>1</v>
      </c>
      <c r="O263" s="2">
        <f>IF(AND(H263=0,E263=""),1,IF(AND(H263&gt;0,E263&lt;&gt;""),1,0))</f>
        <v>1</v>
      </c>
    </row>
    <row r="264" spans="1:15" x14ac:dyDescent="0.3">
      <c r="A264" s="128"/>
      <c r="B264" s="51" t="s">
        <v>17</v>
      </c>
      <c r="C264" s="50"/>
      <c r="D264" s="50"/>
      <c r="E264" s="50"/>
      <c r="F264" s="50"/>
      <c r="G264" s="47">
        <v>0</v>
      </c>
      <c r="H264" s="49">
        <f>F264*G264</f>
        <v>0</v>
      </c>
      <c r="I264" s="48">
        <v>0</v>
      </c>
      <c r="J264" s="47">
        <v>0</v>
      </c>
      <c r="K264" s="46" t="str">
        <f>IF(AND(N264=TRUE,O264=1),"V","X")</f>
        <v>V</v>
      </c>
      <c r="L264" s="45"/>
      <c r="M264" s="129"/>
      <c r="N264" s="2" t="b">
        <f>AND(J264+I264-H264&gt;-0.01,J264+I264-H264&lt;0.01)</f>
        <v>1</v>
      </c>
      <c r="O264" s="2">
        <f>IF(AND(H264=0,E264=""),1,IF(AND(H264&gt;0,E264&lt;&gt;""),1,0))</f>
        <v>1</v>
      </c>
    </row>
    <row r="265" spans="1:15" ht="15" thickBot="1" x14ac:dyDescent="0.35">
      <c r="A265" s="128"/>
      <c r="B265" s="51" t="s">
        <v>38</v>
      </c>
      <c r="C265" s="50"/>
      <c r="D265" s="50"/>
      <c r="E265" s="24"/>
      <c r="F265" s="50"/>
      <c r="G265" s="47">
        <v>0</v>
      </c>
      <c r="H265" s="49">
        <f>F265*G265</f>
        <v>0</v>
      </c>
      <c r="I265" s="48">
        <v>0</v>
      </c>
      <c r="J265" s="47">
        <v>0</v>
      </c>
      <c r="K265" s="46" t="str">
        <f>IF(AND(N265=TRUE,O265=1),"V","X")</f>
        <v>V</v>
      </c>
      <c r="L265" s="45"/>
      <c r="M265" s="129"/>
      <c r="N265" s="2" t="b">
        <f>AND(J265+I265-H265&gt;-0.01,J265+I265-H265&lt;0.01)</f>
        <v>1</v>
      </c>
      <c r="O265" s="2">
        <f>IF(AND(H265=0,E265=""),1,IF(AND(H265&gt;0,E265&lt;&gt;""),1,0))</f>
        <v>1</v>
      </c>
    </row>
    <row r="266" spans="1:15" ht="16.2" thickBot="1" x14ac:dyDescent="0.35">
      <c r="A266" s="128"/>
      <c r="B266" s="88" t="s">
        <v>37</v>
      </c>
      <c r="C266" s="89"/>
      <c r="D266" s="89"/>
      <c r="E266" s="89"/>
      <c r="F266" s="89"/>
      <c r="G266" s="90"/>
      <c r="H266" s="91">
        <f>SUM(H252:H265)</f>
        <v>0</v>
      </c>
      <c r="I266" s="92">
        <f>SUM(I252:I265)</f>
        <v>0</v>
      </c>
      <c r="J266" s="93">
        <f>SUM(J252:J265)</f>
        <v>0</v>
      </c>
      <c r="K266" s="94"/>
      <c r="L266" s="95"/>
      <c r="M266" s="129"/>
      <c r="N266" s="43"/>
      <c r="O266" s="43"/>
    </row>
    <row r="267" spans="1:15" x14ac:dyDescent="0.3">
      <c r="A267" s="13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N267" s="2"/>
      <c r="O267" s="2"/>
    </row>
    <row r="268" spans="1:15" ht="16.2" thickBot="1" x14ac:dyDescent="0.35">
      <c r="A268" s="133"/>
      <c r="B268" s="34" t="s">
        <v>36</v>
      </c>
      <c r="C268" s="10"/>
      <c r="D268" s="10"/>
      <c r="E268" s="10"/>
      <c r="F268" s="10"/>
      <c r="G268" s="10"/>
      <c r="H268" s="10"/>
      <c r="I268" s="10"/>
      <c r="J268" s="10"/>
      <c r="K268" s="10"/>
      <c r="L268" s="34"/>
      <c r="N268" s="2"/>
      <c r="O268" s="2"/>
    </row>
    <row r="269" spans="1:15" x14ac:dyDescent="0.3">
      <c r="A269" s="128"/>
      <c r="B269" s="33" t="s">
        <v>35</v>
      </c>
      <c r="C269" s="32"/>
      <c r="D269" s="32"/>
      <c r="E269" s="32"/>
      <c r="F269" s="32"/>
      <c r="G269" s="28">
        <v>0</v>
      </c>
      <c r="H269" s="30">
        <f>F269*G269</f>
        <v>0</v>
      </c>
      <c r="I269" s="29">
        <v>0</v>
      </c>
      <c r="J269" s="28">
        <v>0</v>
      </c>
      <c r="K269" s="27" t="str">
        <f>IF(AND(N269=TRUE,O269=1),"V","X")</f>
        <v>V</v>
      </c>
      <c r="L269" s="52"/>
      <c r="M269" s="129"/>
      <c r="N269" s="2" t="b">
        <f>AND(J269+I269-H269&gt;-0.01,J269+I269-H269&lt;0.01)</f>
        <v>1</v>
      </c>
      <c r="O269" s="2">
        <f>IF(AND(H269=0,E269=""),1,IF(AND(H269&gt;0,E269&lt;&gt;""),1,0))</f>
        <v>1</v>
      </c>
    </row>
    <row r="270" spans="1:15" x14ac:dyDescent="0.3">
      <c r="A270" s="128"/>
      <c r="B270" s="51" t="s">
        <v>34</v>
      </c>
      <c r="C270" s="50"/>
      <c r="D270" s="50"/>
      <c r="E270" s="50"/>
      <c r="F270" s="50"/>
      <c r="G270" s="47">
        <v>0</v>
      </c>
      <c r="H270" s="49">
        <f>F270*G270</f>
        <v>0</v>
      </c>
      <c r="I270" s="48">
        <v>0</v>
      </c>
      <c r="J270" s="47">
        <v>0</v>
      </c>
      <c r="K270" s="46" t="str">
        <f>IF(AND(N270=TRUE,O270=1),"V","X")</f>
        <v>V</v>
      </c>
      <c r="L270" s="45"/>
      <c r="M270" s="129"/>
      <c r="N270" s="2" t="b">
        <f>AND(J270+I270-H270&gt;-0.01,J270+I270-H270&lt;0.01)</f>
        <v>1</v>
      </c>
      <c r="O270" s="2">
        <f>IF(AND(H270=0,E270=""),1,IF(AND(H270&gt;0,E270&lt;&gt;""),1,0))</f>
        <v>1</v>
      </c>
    </row>
    <row r="271" spans="1:15" x14ac:dyDescent="0.3">
      <c r="A271" s="128"/>
      <c r="B271" s="51" t="s">
        <v>33</v>
      </c>
      <c r="C271" s="50"/>
      <c r="D271" s="50"/>
      <c r="E271" s="50"/>
      <c r="F271" s="50"/>
      <c r="G271" s="47">
        <v>0</v>
      </c>
      <c r="H271" s="49">
        <f>F271*G271</f>
        <v>0</v>
      </c>
      <c r="I271" s="48">
        <v>0</v>
      </c>
      <c r="J271" s="47">
        <v>0</v>
      </c>
      <c r="K271" s="46" t="str">
        <f>IF(AND(N271=TRUE,O271=1),"V","X")</f>
        <v>V</v>
      </c>
      <c r="L271" s="45"/>
      <c r="M271" s="129"/>
      <c r="N271" s="2" t="b">
        <f>AND(J271+I271-H271&gt;-0.01,J271+I271-H271&lt;0.01)</f>
        <v>1</v>
      </c>
      <c r="O271" s="2">
        <f>IF(AND(H271=0,E271=""),1,IF(AND(H271&gt;0,E271&lt;&gt;""),1,0))</f>
        <v>1</v>
      </c>
    </row>
    <row r="272" spans="1:15" x14ac:dyDescent="0.3">
      <c r="A272" s="128"/>
      <c r="B272" s="51" t="s">
        <v>32</v>
      </c>
      <c r="C272" s="50"/>
      <c r="D272" s="50"/>
      <c r="E272" s="50"/>
      <c r="F272" s="50"/>
      <c r="G272" s="47">
        <v>0</v>
      </c>
      <c r="H272" s="49">
        <f>F272*G272</f>
        <v>0</v>
      </c>
      <c r="I272" s="48">
        <v>0</v>
      </c>
      <c r="J272" s="47">
        <v>0</v>
      </c>
      <c r="K272" s="46" t="str">
        <f>IF(AND(N272=TRUE,O272=1),"V","X")</f>
        <v>V</v>
      </c>
      <c r="L272" s="45"/>
      <c r="M272" s="129"/>
      <c r="N272" s="2" t="b">
        <f>AND(J272+I272-H272&gt;-0.01,J272+I272-H272&lt;0.01)</f>
        <v>1</v>
      </c>
      <c r="O272" s="2">
        <f>IF(AND(H272=0,E272=""),1,IF(AND(H272&gt;0,E272&lt;&gt;""),1,0))</f>
        <v>1</v>
      </c>
    </row>
    <row r="273" spans="1:15" x14ac:dyDescent="0.3">
      <c r="A273" s="128"/>
      <c r="B273" s="51" t="s">
        <v>31</v>
      </c>
      <c r="C273" s="50"/>
      <c r="D273" s="50"/>
      <c r="E273" s="50"/>
      <c r="F273" s="50"/>
      <c r="G273" s="47">
        <v>0</v>
      </c>
      <c r="H273" s="49">
        <f>F273*G273</f>
        <v>0</v>
      </c>
      <c r="I273" s="48">
        <v>0</v>
      </c>
      <c r="J273" s="47">
        <v>0</v>
      </c>
      <c r="K273" s="46" t="str">
        <f>IF(AND(N273=TRUE,O273=1),"V","X")</f>
        <v>V</v>
      </c>
      <c r="L273" s="45"/>
      <c r="M273" s="129"/>
      <c r="N273" s="2" t="b">
        <f>AND(J273+I273-H273&gt;-0.01,J273+I273-H273&lt;0.01)</f>
        <v>1</v>
      </c>
      <c r="O273" s="2">
        <f>IF(AND(H273=0,E273=""),1,IF(AND(H273&gt;0,E273&lt;&gt;""),1,0))</f>
        <v>1</v>
      </c>
    </row>
    <row r="274" spans="1:15" x14ac:dyDescent="0.3">
      <c r="A274" s="128"/>
      <c r="B274" s="51" t="s">
        <v>30</v>
      </c>
      <c r="C274" s="50"/>
      <c r="D274" s="50"/>
      <c r="E274" s="50"/>
      <c r="F274" s="50"/>
      <c r="G274" s="47">
        <v>0</v>
      </c>
      <c r="H274" s="49">
        <f>F274*G274</f>
        <v>0</v>
      </c>
      <c r="I274" s="48">
        <v>0</v>
      </c>
      <c r="J274" s="47">
        <v>0</v>
      </c>
      <c r="K274" s="46" t="str">
        <f>IF(AND(N274=TRUE,O274=1),"V","X")</f>
        <v>V</v>
      </c>
      <c r="L274" s="45"/>
      <c r="M274" s="129"/>
      <c r="N274" s="2" t="b">
        <f>AND(J274+I274-H274&gt;-0.01,J274+I274-H274&lt;0.01)</f>
        <v>1</v>
      </c>
      <c r="O274" s="2">
        <f>IF(AND(H274=0,E274=""),1,IF(AND(H274&gt;0,E274&lt;&gt;""),1,0))</f>
        <v>1</v>
      </c>
    </row>
    <row r="275" spans="1:15" x14ac:dyDescent="0.3">
      <c r="A275" s="128"/>
      <c r="B275" s="51" t="s">
        <v>29</v>
      </c>
      <c r="C275" s="50"/>
      <c r="D275" s="50"/>
      <c r="E275" s="50"/>
      <c r="F275" s="50"/>
      <c r="G275" s="47">
        <v>0</v>
      </c>
      <c r="H275" s="49">
        <f>F275*G275</f>
        <v>0</v>
      </c>
      <c r="I275" s="48">
        <v>0</v>
      </c>
      <c r="J275" s="47">
        <v>0</v>
      </c>
      <c r="K275" s="46" t="str">
        <f>IF(AND(N275=TRUE,O275=1),"V","X")</f>
        <v>V</v>
      </c>
      <c r="L275" s="45"/>
      <c r="M275" s="129"/>
      <c r="N275" s="2" t="b">
        <f>AND(J275+I275-H275&gt;-0.01,J275+I275-H275&lt;0.01)</f>
        <v>1</v>
      </c>
      <c r="O275" s="2">
        <f>IF(AND(H275=0,E275=""),1,IF(AND(H275&gt;0,E275&lt;&gt;""),1,0))</f>
        <v>1</v>
      </c>
    </row>
    <row r="276" spans="1:15" x14ac:dyDescent="0.3">
      <c r="A276" s="128"/>
      <c r="B276" s="51" t="s">
        <v>28</v>
      </c>
      <c r="C276" s="50"/>
      <c r="D276" s="50"/>
      <c r="E276" s="50"/>
      <c r="F276" s="50"/>
      <c r="G276" s="47">
        <v>0</v>
      </c>
      <c r="H276" s="49">
        <f>F276*G276</f>
        <v>0</v>
      </c>
      <c r="I276" s="48">
        <v>0</v>
      </c>
      <c r="J276" s="47">
        <v>0</v>
      </c>
      <c r="K276" s="46" t="str">
        <f>IF(AND(N276=TRUE,O276=1),"V","X")</f>
        <v>V</v>
      </c>
      <c r="L276" s="45"/>
      <c r="M276" s="129"/>
      <c r="N276" s="2" t="b">
        <f>AND(J276+I276-H276&gt;-0.01,J276+I276-H276&lt;0.01)</f>
        <v>1</v>
      </c>
      <c r="O276" s="2">
        <f>IF(AND(H276=0,E276=""),1,IF(AND(H276&gt;0,E276&lt;&gt;""),1,0))</f>
        <v>1</v>
      </c>
    </row>
    <row r="277" spans="1:15" ht="15" thickBot="1" x14ac:dyDescent="0.35">
      <c r="A277" s="128"/>
      <c r="B277" s="26" t="s">
        <v>27</v>
      </c>
      <c r="C277" s="24"/>
      <c r="D277" s="24"/>
      <c r="E277" s="24"/>
      <c r="F277" s="24"/>
      <c r="G277" s="20">
        <v>0</v>
      </c>
      <c r="H277" s="22">
        <f>F277*G277</f>
        <v>0</v>
      </c>
      <c r="I277" s="21">
        <v>0</v>
      </c>
      <c r="J277" s="20">
        <v>0</v>
      </c>
      <c r="K277" s="19" t="str">
        <f>IF(AND(N277=TRUE,O277=1),"V","X")</f>
        <v>V</v>
      </c>
      <c r="L277" s="44"/>
      <c r="M277" s="129"/>
      <c r="N277" s="2" t="b">
        <f>AND(J277+I277-H277&gt;-0.01,J277+I277-H277&lt;0.01)</f>
        <v>1</v>
      </c>
      <c r="O277" s="2">
        <f>IF(AND(H277=0,E277=""),1,IF(AND(H277&gt;0,E277&lt;&gt;""),1,0))</f>
        <v>1</v>
      </c>
    </row>
    <row r="278" spans="1:15" ht="16.2" thickBot="1" x14ac:dyDescent="0.35">
      <c r="A278" s="128"/>
      <c r="B278" s="88" t="s">
        <v>26</v>
      </c>
      <c r="C278" s="89"/>
      <c r="D278" s="89"/>
      <c r="E278" s="89"/>
      <c r="F278" s="89"/>
      <c r="G278" s="90"/>
      <c r="H278" s="91">
        <f>SUM(H269:H277)</f>
        <v>0</v>
      </c>
      <c r="I278" s="92">
        <f>SUM(I269:I277)</f>
        <v>0</v>
      </c>
      <c r="J278" s="93">
        <f>SUM(J269:J277)</f>
        <v>0</v>
      </c>
      <c r="K278" s="94"/>
      <c r="L278" s="95"/>
      <c r="M278" s="129"/>
      <c r="N278" s="43"/>
      <c r="O278" s="43"/>
    </row>
    <row r="279" spans="1:15" x14ac:dyDescent="0.3">
      <c r="A279" s="131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N279" s="2"/>
      <c r="O279" s="2"/>
    </row>
    <row r="280" spans="1:15" ht="16.2" thickBot="1" x14ac:dyDescent="0.35">
      <c r="A280" s="133"/>
      <c r="B280" s="34" t="s">
        <v>25</v>
      </c>
      <c r="C280" s="10"/>
      <c r="D280" s="10"/>
      <c r="E280" s="10"/>
      <c r="F280" s="10"/>
      <c r="G280" s="10"/>
      <c r="H280" s="10"/>
      <c r="I280" s="10"/>
      <c r="J280" s="10"/>
      <c r="K280" s="10"/>
      <c r="L280" s="34"/>
      <c r="N280" s="2"/>
      <c r="O280" s="2"/>
    </row>
    <row r="281" spans="1:15" x14ac:dyDescent="0.3">
      <c r="A281" s="128"/>
      <c r="B281" s="33" t="s">
        <v>24</v>
      </c>
      <c r="C281" s="32"/>
      <c r="D281" s="32"/>
      <c r="E281" s="32"/>
      <c r="F281" s="32"/>
      <c r="G281" s="28">
        <v>0</v>
      </c>
      <c r="H281" s="30">
        <f>F281*G281</f>
        <v>0</v>
      </c>
      <c r="I281" s="29">
        <v>0</v>
      </c>
      <c r="J281" s="28">
        <v>0</v>
      </c>
      <c r="K281" s="27" t="str">
        <f>IF(AND(N281=TRUE,O281=1),"V","X")</f>
        <v>V</v>
      </c>
      <c r="L281" s="52"/>
      <c r="M281" s="129"/>
      <c r="N281" s="2" t="b">
        <f>AND(J281+I281-H281&gt;-0.01,J281+I281-H281&lt;0.01)</f>
        <v>1</v>
      </c>
      <c r="O281" s="2">
        <f>IF(AND(H281=0,E281=""),1,IF(AND(H281&gt;0,E281&lt;&gt;""),1,0))</f>
        <v>1</v>
      </c>
    </row>
    <row r="282" spans="1:15" x14ac:dyDescent="0.3">
      <c r="A282" s="128"/>
      <c r="B282" s="51" t="s">
        <v>23</v>
      </c>
      <c r="C282" s="50"/>
      <c r="D282" s="50"/>
      <c r="E282" s="50"/>
      <c r="F282" s="50"/>
      <c r="G282" s="47">
        <v>0</v>
      </c>
      <c r="H282" s="49">
        <f>F282*G282</f>
        <v>0</v>
      </c>
      <c r="I282" s="48">
        <v>0</v>
      </c>
      <c r="J282" s="47">
        <v>0</v>
      </c>
      <c r="K282" s="46" t="str">
        <f>IF(AND(N282=TRUE,O282=1),"V","X")</f>
        <v>V</v>
      </c>
      <c r="L282" s="45"/>
      <c r="M282" s="129"/>
      <c r="N282" s="2" t="b">
        <f>AND(J282+I282-H282&gt;-0.01,J282+I282-H282&lt;0.01)</f>
        <v>1</v>
      </c>
      <c r="O282" s="2">
        <f>IF(AND(H282=0,E282=""),1,IF(AND(H282&gt;0,E282&lt;&gt;""),1,0))</f>
        <v>1</v>
      </c>
    </row>
    <row r="283" spans="1:15" ht="15" thickBot="1" x14ac:dyDescent="0.35">
      <c r="A283" s="128"/>
      <c r="B283" s="26" t="s">
        <v>22</v>
      </c>
      <c r="C283" s="24"/>
      <c r="D283" s="24"/>
      <c r="E283" s="24"/>
      <c r="F283" s="24"/>
      <c r="G283" s="20">
        <v>0</v>
      </c>
      <c r="H283" s="22">
        <f>F283*G283</f>
        <v>0</v>
      </c>
      <c r="I283" s="21">
        <v>0</v>
      </c>
      <c r="J283" s="20">
        <v>0</v>
      </c>
      <c r="K283" s="19" t="str">
        <f>IF(AND(N283=TRUE,O283=1),"V","X")</f>
        <v>V</v>
      </c>
      <c r="L283" s="44"/>
      <c r="M283" s="129"/>
      <c r="N283" s="2" t="b">
        <f>AND(J283+I283-H283&gt;-0.01,J283+I283-H283&lt;0.01)</f>
        <v>1</v>
      </c>
      <c r="O283" s="2">
        <f>IF(AND(H283=0,E283=""),1,IF(AND(H283&gt;0,E283&lt;&gt;""),1,0))</f>
        <v>1</v>
      </c>
    </row>
    <row r="284" spans="1:15" ht="16.2" thickBot="1" x14ac:dyDescent="0.35">
      <c r="A284" s="128"/>
      <c r="B284" s="88" t="s">
        <v>21</v>
      </c>
      <c r="C284" s="89"/>
      <c r="D284" s="89"/>
      <c r="E284" s="89"/>
      <c r="F284" s="89"/>
      <c r="G284" s="90"/>
      <c r="H284" s="91">
        <f>SUM(H281:H283)</f>
        <v>0</v>
      </c>
      <c r="I284" s="92">
        <f>SUM(I281:I283)</f>
        <v>0</v>
      </c>
      <c r="J284" s="93">
        <f>SUM(J281:J283)</f>
        <v>0</v>
      </c>
      <c r="K284" s="94"/>
      <c r="L284" s="95"/>
      <c r="M284" s="129"/>
      <c r="N284" s="43"/>
      <c r="O284" s="43"/>
    </row>
    <row r="285" spans="1:15" x14ac:dyDescent="0.3">
      <c r="A285" s="131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N285" s="2"/>
      <c r="O285" s="2"/>
    </row>
    <row r="286" spans="1:15" ht="16.2" thickBot="1" x14ac:dyDescent="0.35">
      <c r="A286" s="133"/>
      <c r="B286" s="34" t="s">
        <v>20</v>
      </c>
      <c r="C286" s="10"/>
      <c r="D286" s="10"/>
      <c r="E286" s="10"/>
      <c r="F286" s="10"/>
      <c r="G286" s="10"/>
      <c r="H286" s="10"/>
      <c r="I286" s="10"/>
      <c r="J286" s="10"/>
      <c r="K286" s="10"/>
      <c r="L286" s="34"/>
      <c r="N286" s="2"/>
      <c r="O286" s="2"/>
    </row>
    <row r="287" spans="1:15" x14ac:dyDescent="0.3">
      <c r="A287" s="128"/>
      <c r="B287" s="33" t="s">
        <v>19</v>
      </c>
      <c r="C287" s="32"/>
      <c r="D287" s="32"/>
      <c r="E287" s="32"/>
      <c r="F287" s="32"/>
      <c r="G287" s="28">
        <v>0</v>
      </c>
      <c r="H287" s="30">
        <f>F287*G287</f>
        <v>0</v>
      </c>
      <c r="I287" s="29">
        <v>0</v>
      </c>
      <c r="J287" s="28">
        <v>0</v>
      </c>
      <c r="K287" s="27" t="str">
        <f>IF(AND(N287=TRUE,O287=1),"V","X")</f>
        <v>V</v>
      </c>
      <c r="L287" s="52"/>
      <c r="M287" s="129"/>
      <c r="N287" s="2" t="b">
        <f>AND(J287+I287-H287&gt;-0.01,J287+I287-H287&lt;0.01)</f>
        <v>1</v>
      </c>
      <c r="O287" s="2">
        <f>IF(AND(H287=0,E287=""),1,IF(AND(H287&gt;0,E287&lt;&gt;""),1,0))</f>
        <v>1</v>
      </c>
    </row>
    <row r="288" spans="1:15" x14ac:dyDescent="0.3">
      <c r="A288" s="128"/>
      <c r="B288" s="51" t="s">
        <v>18</v>
      </c>
      <c r="C288" s="50"/>
      <c r="D288" s="50"/>
      <c r="E288" s="50"/>
      <c r="F288" s="50"/>
      <c r="G288" s="47">
        <v>0</v>
      </c>
      <c r="H288" s="49">
        <f>F288*G288</f>
        <v>0</v>
      </c>
      <c r="I288" s="48">
        <v>0</v>
      </c>
      <c r="J288" s="47">
        <v>0</v>
      </c>
      <c r="K288" s="46" t="str">
        <f>IF(AND(N288=TRUE,O288=1),"V","X")</f>
        <v>V</v>
      </c>
      <c r="L288" s="45"/>
      <c r="M288" s="129"/>
      <c r="N288" s="2" t="b">
        <f>AND(J288+I288-H288&gt;-0.01,J288+I288-H288&lt;0.01)</f>
        <v>1</v>
      </c>
      <c r="O288" s="2">
        <f>IF(AND(H288=0,E288=""),1,IF(AND(H288&gt;0,E288&lt;&gt;""),1,0))</f>
        <v>1</v>
      </c>
    </row>
    <row r="289" spans="1:15" x14ac:dyDescent="0.3">
      <c r="A289" s="128"/>
      <c r="B289" s="51" t="s">
        <v>17</v>
      </c>
      <c r="C289" s="50"/>
      <c r="D289" s="50"/>
      <c r="E289" s="50"/>
      <c r="F289" s="50"/>
      <c r="G289" s="47">
        <v>0</v>
      </c>
      <c r="H289" s="49">
        <f>F289*G289</f>
        <v>0</v>
      </c>
      <c r="I289" s="48">
        <v>0</v>
      </c>
      <c r="J289" s="47">
        <v>0</v>
      </c>
      <c r="K289" s="46" t="str">
        <f>IF(AND(N289=TRUE,O289=1),"V","X")</f>
        <v>V</v>
      </c>
      <c r="L289" s="45"/>
      <c r="M289" s="129"/>
      <c r="N289" s="2" t="b">
        <f>AND(J289+I289-H289&gt;-0.01,J289+I289-H289&lt;0.01)</f>
        <v>1</v>
      </c>
      <c r="O289" s="2">
        <f>IF(AND(H289=0,E289=""),1,IF(AND(H289&gt;0,E289&lt;&gt;""),1,0))</f>
        <v>1</v>
      </c>
    </row>
    <row r="290" spans="1:15" x14ac:dyDescent="0.3">
      <c r="A290" s="128"/>
      <c r="B290" s="26" t="s">
        <v>16</v>
      </c>
      <c r="C290" s="24"/>
      <c r="D290" s="24"/>
      <c r="E290" s="50"/>
      <c r="F290" s="24"/>
      <c r="G290" s="20">
        <v>0</v>
      </c>
      <c r="H290" s="22">
        <f>F290*G290</f>
        <v>0</v>
      </c>
      <c r="I290" s="21">
        <v>0</v>
      </c>
      <c r="J290" s="20">
        <v>0</v>
      </c>
      <c r="K290" s="19" t="str">
        <f>IF(AND(N290=TRUE,O290=1),"V","X")</f>
        <v>V</v>
      </c>
      <c r="L290" s="44"/>
      <c r="M290" s="129"/>
      <c r="N290" s="2" t="b">
        <f>AND(J290+I290-H290&gt;-0.01,J290+I290-H290&lt;0.01)</f>
        <v>1</v>
      </c>
      <c r="O290" s="2">
        <f>IF(AND(H290=0,E290=""),1,IF(AND(H290&gt;0,E290&lt;&gt;""),1,0))</f>
        <v>1</v>
      </c>
    </row>
    <row r="291" spans="1:15" ht="15" thickBot="1" x14ac:dyDescent="0.35">
      <c r="A291" s="128"/>
      <c r="B291" s="26" t="s">
        <v>15</v>
      </c>
      <c r="C291" s="24"/>
      <c r="D291" s="24"/>
      <c r="E291" s="24"/>
      <c r="F291" s="24"/>
      <c r="G291" s="20">
        <v>0</v>
      </c>
      <c r="H291" s="22">
        <f>F291*G291</f>
        <v>0</v>
      </c>
      <c r="I291" s="21">
        <v>0</v>
      </c>
      <c r="J291" s="20">
        <v>0</v>
      </c>
      <c r="K291" s="19" t="str">
        <f>IF(AND(N291=TRUE,O291=1),"V","X")</f>
        <v>V</v>
      </c>
      <c r="L291" s="44"/>
      <c r="M291" s="129"/>
      <c r="N291" s="2" t="b">
        <f>AND(J291+I291-H291&gt;-0.01,J291+I291-H291&lt;0.01)</f>
        <v>1</v>
      </c>
      <c r="O291" s="2">
        <f>IF(AND(H291=0,E291=""),1,IF(AND(H291&gt;0,E291&lt;&gt;""),1,0))</f>
        <v>1</v>
      </c>
    </row>
    <row r="292" spans="1:15" ht="16.2" thickBot="1" x14ac:dyDescent="0.35">
      <c r="A292" s="128"/>
      <c r="B292" s="88" t="s">
        <v>14</v>
      </c>
      <c r="C292" s="89"/>
      <c r="D292" s="89"/>
      <c r="E292" s="89"/>
      <c r="F292" s="89"/>
      <c r="G292" s="90"/>
      <c r="H292" s="91">
        <f>SUM(H287:H291)</f>
        <v>0</v>
      </c>
      <c r="I292" s="92">
        <f>SUM(I287:I291)</f>
        <v>0</v>
      </c>
      <c r="J292" s="93">
        <f>SUM(J287:J291)</f>
        <v>0</v>
      </c>
      <c r="K292" s="94"/>
      <c r="L292" s="95"/>
      <c r="M292" s="129"/>
      <c r="N292" s="43"/>
      <c r="O292" s="43"/>
    </row>
    <row r="293" spans="1:15" ht="15" thickBot="1" x14ac:dyDescent="0.35">
      <c r="A293" s="131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N293" s="2"/>
      <c r="O293" s="2"/>
    </row>
    <row r="294" spans="1:15" ht="27" customHeight="1" thickBot="1" x14ac:dyDescent="0.35">
      <c r="A294" s="132"/>
      <c r="B294" s="118" t="s">
        <v>13</v>
      </c>
      <c r="C294" s="119"/>
      <c r="D294" s="119"/>
      <c r="E294" s="119"/>
      <c r="F294" s="119"/>
      <c r="G294" s="120"/>
      <c r="H294" s="100">
        <f>H292+H284+H278+H266+H249</f>
        <v>0</v>
      </c>
      <c r="I294" s="101">
        <f>I292+I284+I278+I266+I249</f>
        <v>0</v>
      </c>
      <c r="J294" s="102">
        <f>J292+J284+J278+J266+J249</f>
        <v>0</v>
      </c>
      <c r="K294" s="109" t="str">
        <f>IF(N294=TRUE,"V","X")</f>
        <v>V</v>
      </c>
      <c r="L294" s="6"/>
      <c r="N294" s="2" t="b">
        <f>AND(J294+I294-H294&gt;-0.01,J294+I294-H294&lt;0.01)</f>
        <v>1</v>
      </c>
      <c r="O294" s="2"/>
    </row>
    <row r="295" spans="1:15" x14ac:dyDescent="0.3">
      <c r="A295" s="133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N295" s="2"/>
      <c r="O295" s="2"/>
    </row>
    <row r="296" spans="1:15" ht="15" thickBot="1" x14ac:dyDescent="0.35">
      <c r="A296" s="133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N296" s="2"/>
      <c r="O296" s="2"/>
    </row>
    <row r="297" spans="1:15" ht="15" thickBot="1" x14ac:dyDescent="0.35">
      <c r="A297" s="128"/>
      <c r="B297" s="18" t="s">
        <v>12</v>
      </c>
      <c r="C297" s="39"/>
      <c r="D297" s="39"/>
      <c r="E297" s="42"/>
      <c r="F297" s="39">
        <v>1</v>
      </c>
      <c r="G297" s="35">
        <v>0</v>
      </c>
      <c r="H297" s="37">
        <f>F297*G297</f>
        <v>0</v>
      </c>
      <c r="I297" s="36">
        <v>0</v>
      </c>
      <c r="J297" s="35">
        <v>0</v>
      </c>
      <c r="K297" s="12" t="str">
        <f>IF(N297=TRUE,"V","X")</f>
        <v>V</v>
      </c>
      <c r="M297" s="129"/>
      <c r="N297" s="2" t="b">
        <f>AND(J297+I297-H297&gt;-0.01,J297+I297-H297&lt;0.01)</f>
        <v>1</v>
      </c>
      <c r="O297" s="2"/>
    </row>
    <row r="298" spans="1:15" ht="15" thickBot="1" x14ac:dyDescent="0.35">
      <c r="A298" s="131"/>
      <c r="B298" s="4"/>
      <c r="C298" s="4"/>
      <c r="D298" s="4"/>
      <c r="E298" s="4"/>
      <c r="F298" s="4"/>
      <c r="G298" s="4"/>
      <c r="H298" s="4"/>
      <c r="I298" s="4"/>
      <c r="J298" s="4"/>
      <c r="K298" s="4"/>
      <c r="N298" s="2"/>
      <c r="O298" s="2"/>
    </row>
    <row r="299" spans="1:15" ht="27" customHeight="1" thickBot="1" x14ac:dyDescent="0.35">
      <c r="A299" s="132"/>
      <c r="B299" s="118" t="s">
        <v>11</v>
      </c>
      <c r="C299" s="107"/>
      <c r="D299" s="107"/>
      <c r="E299" s="107"/>
      <c r="F299" s="107"/>
      <c r="G299" s="108"/>
      <c r="H299" s="100">
        <f>H297+H294+H231</f>
        <v>0</v>
      </c>
      <c r="I299" s="101">
        <f>I297+I294+I231</f>
        <v>0</v>
      </c>
      <c r="J299" s="102">
        <f>J297+J294+J231</f>
        <v>0</v>
      </c>
      <c r="K299" s="109" t="str">
        <f>IF(N299=TRUE,"V","X")</f>
        <v>V</v>
      </c>
      <c r="N299" s="2" t="b">
        <f>AND(J299+I299-H299&gt;-0.01,J299+I299-H299&lt;0.01)</f>
        <v>1</v>
      </c>
      <c r="O299" s="2"/>
    </row>
    <row r="300" spans="1:15" x14ac:dyDescent="0.3">
      <c r="A300" s="132"/>
      <c r="B300" s="2"/>
      <c r="C300" s="2"/>
      <c r="D300" s="2"/>
      <c r="E300" s="2"/>
      <c r="F300" s="2"/>
      <c r="G300" s="2"/>
      <c r="H300" s="2"/>
      <c r="I300" s="2"/>
      <c r="J300" s="2"/>
      <c r="K300" s="2"/>
      <c r="N300" s="2"/>
      <c r="O300" s="2"/>
    </row>
    <row r="301" spans="1:15" x14ac:dyDescent="0.3">
      <c r="A301" s="133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N301" s="2"/>
      <c r="O301" s="2"/>
    </row>
    <row r="302" spans="1:15" ht="16.2" thickBot="1" x14ac:dyDescent="0.35">
      <c r="A302" s="133"/>
      <c r="B302" s="34" t="s">
        <v>10</v>
      </c>
      <c r="C302" s="10"/>
      <c r="D302" s="10"/>
      <c r="E302" s="10"/>
      <c r="F302" s="10"/>
      <c r="G302" s="10"/>
      <c r="H302" s="10"/>
      <c r="I302" s="10"/>
      <c r="J302" s="10"/>
      <c r="K302" s="10"/>
      <c r="N302" s="2"/>
      <c r="O302" s="2"/>
    </row>
    <row r="303" spans="1:15" ht="15" thickBot="1" x14ac:dyDescent="0.35">
      <c r="A303" s="128"/>
      <c r="B303" s="18" t="s">
        <v>9</v>
      </c>
      <c r="C303" s="41"/>
      <c r="D303" s="41"/>
      <c r="E303" s="40" t="s">
        <v>5</v>
      </c>
      <c r="F303" s="39">
        <v>10</v>
      </c>
      <c r="G303" s="38">
        <f>I299</f>
        <v>0</v>
      </c>
      <c r="H303" s="37">
        <f>ROUNDUP(F303*G303/100,2)</f>
        <v>0</v>
      </c>
      <c r="I303" s="36"/>
      <c r="J303" s="35">
        <v>0</v>
      </c>
      <c r="K303" s="12" t="str">
        <f>IF(N303=TRUE,"V","X")</f>
        <v>V</v>
      </c>
      <c r="M303" s="129"/>
      <c r="N303" s="2" t="b">
        <f>AND(J303+I303-H303&gt;-0.01,J303+I303-H303&lt;0.01)</f>
        <v>1</v>
      </c>
      <c r="O303" s="2"/>
    </row>
    <row r="304" spans="1:15" ht="15" thickBot="1" x14ac:dyDescent="0.35">
      <c r="A304" s="131"/>
      <c r="B304" s="4"/>
      <c r="C304" s="4"/>
      <c r="D304" s="4"/>
      <c r="E304" s="4"/>
      <c r="F304" s="4"/>
      <c r="G304" s="4"/>
      <c r="H304" s="4"/>
      <c r="I304" s="4"/>
      <c r="J304" s="4"/>
      <c r="K304" s="4"/>
      <c r="N304" s="2"/>
      <c r="O304" s="2"/>
    </row>
    <row r="305" spans="1:15" ht="26.4" thickBot="1" x14ac:dyDescent="0.35">
      <c r="A305" s="132"/>
      <c r="B305" s="111" t="s">
        <v>301</v>
      </c>
      <c r="C305" s="112"/>
      <c r="D305" s="112"/>
      <c r="E305" s="112"/>
      <c r="F305" s="112"/>
      <c r="G305" s="113"/>
      <c r="H305" s="100">
        <f>H303+H299</f>
        <v>0</v>
      </c>
      <c r="I305" s="101">
        <f>I303+I299</f>
        <v>0</v>
      </c>
      <c r="J305" s="102">
        <f>J303+J299</f>
        <v>0</v>
      </c>
      <c r="K305" s="100" t="str">
        <f>IF(N305=TRUE,"V","X")</f>
        <v>V</v>
      </c>
      <c r="L305" s="129"/>
      <c r="N305" s="2" t="b">
        <f>AND(J305+I305-H305&gt;-0.01,J305+I305-H305&lt;0.01)</f>
        <v>1</v>
      </c>
      <c r="O305" s="2"/>
    </row>
    <row r="306" spans="1:15" x14ac:dyDescent="0.3">
      <c r="A306" s="131"/>
      <c r="B306" s="2"/>
      <c r="C306" s="2"/>
      <c r="D306" s="2"/>
      <c r="E306" s="2"/>
      <c r="F306" s="2"/>
      <c r="G306" s="2"/>
      <c r="H306" s="2"/>
      <c r="I306" s="2"/>
      <c r="J306" s="2"/>
      <c r="K306" s="2"/>
      <c r="N306" s="2"/>
      <c r="O306" s="2"/>
    </row>
    <row r="307" spans="1:15" x14ac:dyDescent="0.3">
      <c r="A307" s="13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N307" s="2"/>
      <c r="O307" s="2"/>
    </row>
    <row r="308" spans="1:15" ht="16.2" thickBot="1" x14ac:dyDescent="0.35">
      <c r="A308" s="133"/>
      <c r="B308" s="34" t="s">
        <v>8</v>
      </c>
      <c r="C308" s="10"/>
      <c r="D308" s="10"/>
      <c r="E308" s="10"/>
      <c r="F308" s="10"/>
      <c r="G308" s="10"/>
      <c r="H308" s="10"/>
      <c r="I308" s="10"/>
      <c r="J308" s="10"/>
      <c r="K308" s="10"/>
      <c r="N308" s="2"/>
      <c r="O308" s="2"/>
    </row>
    <row r="309" spans="1:15" x14ac:dyDescent="0.3">
      <c r="A309" s="128"/>
      <c r="B309" s="33" t="s">
        <v>7</v>
      </c>
      <c r="C309" s="32"/>
      <c r="D309" s="32"/>
      <c r="E309" s="74"/>
      <c r="F309" s="31">
        <v>0</v>
      </c>
      <c r="G309" s="28">
        <v>0</v>
      </c>
      <c r="H309" s="30">
        <f>ROUNDUP(F309*G309/100,2)</f>
        <v>0</v>
      </c>
      <c r="I309" s="29">
        <v>0</v>
      </c>
      <c r="J309" s="28">
        <v>0</v>
      </c>
      <c r="K309" s="27" t="str">
        <f>IF(N309=TRUE,"V","X")</f>
        <v>V</v>
      </c>
      <c r="M309" s="129"/>
      <c r="N309" s="2" t="b">
        <f>AND(J309+I309-H309&gt;-0.01,J309+I309-H309&lt;0.01)</f>
        <v>1</v>
      </c>
      <c r="O309" s="2"/>
    </row>
    <row r="310" spans="1:15" ht="15" thickBot="1" x14ac:dyDescent="0.35">
      <c r="A310" s="128"/>
      <c r="B310" s="26" t="s">
        <v>6</v>
      </c>
      <c r="C310" s="24"/>
      <c r="D310" s="24"/>
      <c r="E310" s="25" t="s">
        <v>5</v>
      </c>
      <c r="F310" s="24">
        <v>5</v>
      </c>
      <c r="G310" s="23">
        <f>I299</f>
        <v>0</v>
      </c>
      <c r="H310" s="22">
        <f>ROUNDUP(F310*G310/100,2)</f>
        <v>0</v>
      </c>
      <c r="I310" s="21">
        <v>0</v>
      </c>
      <c r="J310" s="20"/>
      <c r="K310" s="19" t="str">
        <f>IF(N310=TRUE,"V","X")</f>
        <v>V</v>
      </c>
      <c r="M310" s="129"/>
      <c r="N310" s="2" t="b">
        <f>AND(J310+I310-H310&gt;-0.01,J310+I310-H310&lt;0.01)</f>
        <v>1</v>
      </c>
      <c r="O310" s="2"/>
    </row>
    <row r="311" spans="1:15" ht="16.2" thickBot="1" x14ac:dyDescent="0.35">
      <c r="A311" s="128"/>
      <c r="B311" s="18" t="s">
        <v>4</v>
      </c>
      <c r="C311" s="17"/>
      <c r="D311" s="17"/>
      <c r="E311" s="17"/>
      <c r="F311" s="17"/>
      <c r="G311" s="16"/>
      <c r="H311" s="15">
        <f>SUM(H309:H310)</f>
        <v>0</v>
      </c>
      <c r="I311" s="14">
        <f>SUM(I309:I310)</f>
        <v>0</v>
      </c>
      <c r="J311" s="13">
        <f>SUM(J309:J310)</f>
        <v>0</v>
      </c>
      <c r="K311" s="12" t="str">
        <f>IF(N311=TRUE,"V","X")</f>
        <v>V</v>
      </c>
      <c r="M311" s="129"/>
      <c r="N311" s="2" t="b">
        <f>AND(J311+I311-H311&gt;-0.01,J311+I311-H311&lt;0.01)</f>
        <v>1</v>
      </c>
      <c r="O311" s="2"/>
    </row>
    <row r="312" spans="1:15" x14ac:dyDescent="0.3">
      <c r="A312" s="131"/>
      <c r="B312" s="7"/>
      <c r="C312" s="7"/>
      <c r="D312" s="7"/>
      <c r="E312" s="7"/>
      <c r="F312" s="7"/>
      <c r="G312" s="7"/>
      <c r="H312" s="7"/>
      <c r="I312" s="7"/>
      <c r="J312" s="7"/>
      <c r="K312" s="7"/>
      <c r="N312" s="2"/>
      <c r="O312" s="2"/>
    </row>
    <row r="313" spans="1:15" ht="15" thickBot="1" x14ac:dyDescent="0.35">
      <c r="A313" s="131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9"/>
      <c r="N313" s="2"/>
      <c r="O313" s="2"/>
    </row>
    <row r="314" spans="1:15" ht="26.4" thickBot="1" x14ac:dyDescent="0.35">
      <c r="A314" s="132"/>
      <c r="B314" s="111" t="s">
        <v>301</v>
      </c>
      <c r="C314" s="112"/>
      <c r="D314" s="112"/>
      <c r="E314" s="112"/>
      <c r="F314" s="112"/>
      <c r="G314" s="113"/>
      <c r="H314" s="100">
        <f>H305</f>
        <v>0</v>
      </c>
      <c r="I314" s="100">
        <f>I305</f>
        <v>0</v>
      </c>
      <c r="J314" s="100">
        <f>J305</f>
        <v>0</v>
      </c>
      <c r="K314" s="100" t="str">
        <f>IF(N314=TRUE,"V","X")</f>
        <v>V</v>
      </c>
      <c r="L314" s="5"/>
      <c r="N314" s="2" t="b">
        <f>AND(J314+I314-H314&gt;-0.01,J314+I314-H314&lt;0.01)</f>
        <v>1</v>
      </c>
      <c r="O314" s="2"/>
    </row>
    <row r="315" spans="1:15" ht="7.2" customHeight="1" thickBot="1" x14ac:dyDescent="0.35">
      <c r="A315" s="132"/>
      <c r="B315" s="135"/>
      <c r="C315" s="136"/>
      <c r="D315" s="136"/>
      <c r="E315" s="136"/>
      <c r="F315" s="136"/>
      <c r="G315" s="137"/>
      <c r="H315" s="117"/>
      <c r="I315" s="117"/>
      <c r="J315" s="117"/>
      <c r="K315" s="117"/>
      <c r="L315" s="5"/>
      <c r="N315" s="2"/>
      <c r="O315" s="2"/>
    </row>
    <row r="316" spans="1:15" ht="26.4" thickBot="1" x14ac:dyDescent="0.35">
      <c r="A316" s="132"/>
      <c r="B316" s="111" t="s">
        <v>302</v>
      </c>
      <c r="C316" s="112"/>
      <c r="D316" s="112"/>
      <c r="E316" s="112"/>
      <c r="F316" s="112"/>
      <c r="G316" s="113"/>
      <c r="H316" s="100">
        <f>H311</f>
        <v>0</v>
      </c>
      <c r="I316" s="100">
        <f>I311</f>
        <v>0</v>
      </c>
      <c r="J316" s="100">
        <f>J311</f>
        <v>0</v>
      </c>
      <c r="K316" s="100" t="str">
        <f>IF(N316=TRUE,"V","X")</f>
        <v>V</v>
      </c>
      <c r="L316" s="5"/>
      <c r="N316" s="2" t="b">
        <f>AND(J316+I316-H316&gt;-0.01,J316+I316-H316&lt;0.01)</f>
        <v>1</v>
      </c>
      <c r="O316" s="2"/>
    </row>
    <row r="317" spans="1:15" ht="7.2" customHeight="1" thickBot="1" x14ac:dyDescent="0.35">
      <c r="A317" s="132"/>
      <c r="B317" s="135"/>
      <c r="C317" s="136"/>
      <c r="D317" s="136"/>
      <c r="E317" s="136"/>
      <c r="F317" s="136"/>
      <c r="G317" s="137"/>
      <c r="H317" s="117"/>
      <c r="I317" s="117"/>
      <c r="J317" s="117"/>
      <c r="K317" s="117"/>
      <c r="L317" s="5"/>
      <c r="N317" s="2"/>
      <c r="O317" s="2"/>
    </row>
    <row r="318" spans="1:15" ht="26.4" thickBot="1" x14ac:dyDescent="0.35">
      <c r="A318" s="132"/>
      <c r="B318" s="111" t="s">
        <v>304</v>
      </c>
      <c r="C318" s="112"/>
      <c r="D318" s="112"/>
      <c r="E318" s="112"/>
      <c r="F318" s="112"/>
      <c r="G318" s="113"/>
      <c r="H318" s="100">
        <f>H15</f>
        <v>0</v>
      </c>
      <c r="I318" s="100">
        <f>I15</f>
        <v>0</v>
      </c>
      <c r="J318" s="100">
        <f>J15</f>
        <v>0</v>
      </c>
      <c r="K318" s="100" t="str">
        <f>IF(N318=TRUE,"V","X")</f>
        <v>V</v>
      </c>
      <c r="L318" s="5"/>
      <c r="N318" s="2" t="b">
        <f>AND(J318+I318-H318&gt;-0.01,J318+I318-H318&lt;0.01)</f>
        <v>1</v>
      </c>
      <c r="O318" s="2"/>
    </row>
    <row r="319" spans="1:15" ht="7.2" customHeight="1" thickBot="1" x14ac:dyDescent="0.35">
      <c r="A319" s="132"/>
      <c r="B319" s="135"/>
      <c r="C319" s="136"/>
      <c r="D319" s="136"/>
      <c r="E319" s="136"/>
      <c r="F319" s="136"/>
      <c r="G319" s="137"/>
      <c r="H319" s="117"/>
      <c r="I319" s="117"/>
      <c r="J319" s="117"/>
      <c r="K319" s="117"/>
      <c r="L319" s="5"/>
      <c r="N319" s="2"/>
      <c r="O319" s="2"/>
    </row>
    <row r="320" spans="1:15" ht="7.2" customHeight="1" thickBot="1" x14ac:dyDescent="0.35">
      <c r="A320" s="132"/>
      <c r="B320" s="135"/>
      <c r="C320" s="136"/>
      <c r="D320" s="136"/>
      <c r="E320" s="136"/>
      <c r="F320" s="136"/>
      <c r="G320" s="137"/>
      <c r="H320" s="117"/>
      <c r="I320" s="117"/>
      <c r="J320" s="117"/>
      <c r="K320" s="117"/>
      <c r="L320" s="5"/>
      <c r="N320" s="2"/>
      <c r="O320" s="2"/>
    </row>
    <row r="321" spans="1:15" ht="26.4" thickBot="1" x14ac:dyDescent="0.35">
      <c r="A321" s="132"/>
      <c r="B321" s="111" t="s">
        <v>303</v>
      </c>
      <c r="C321" s="112"/>
      <c r="D321" s="112"/>
      <c r="E321" s="112"/>
      <c r="F321" s="112"/>
      <c r="G321" s="113"/>
      <c r="H321" s="100">
        <f>SUM(H314:H318)</f>
        <v>0</v>
      </c>
      <c r="I321" s="101">
        <f>SUM(I314:I318)</f>
        <v>0</v>
      </c>
      <c r="J321" s="102">
        <f>SUM(J314:J318)</f>
        <v>0</v>
      </c>
      <c r="K321" s="100" t="str">
        <f>IF(N321=TRUE,"V","X")</f>
        <v>V</v>
      </c>
      <c r="L321" s="5"/>
      <c r="N321" s="2" t="b">
        <f>AND(J321+I321-H321&gt;-0.01,J321+I321-H321&lt;0.01)</f>
        <v>1</v>
      </c>
      <c r="O321" s="2"/>
    </row>
    <row r="322" spans="1:15" x14ac:dyDescent="0.3">
      <c r="A322" s="132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2"/>
      <c r="N322" s="2"/>
      <c r="O322" s="2"/>
    </row>
    <row r="323" spans="1:15" x14ac:dyDescent="0.3">
      <c r="A323" s="13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N323" s="2"/>
      <c r="O323" s="2"/>
    </row>
    <row r="324" spans="1:15" x14ac:dyDescent="0.3">
      <c r="A324" s="138"/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L324" s="2"/>
      <c r="N324" s="2"/>
      <c r="O324" s="2"/>
    </row>
    <row r="325" spans="1:15" x14ac:dyDescent="0.3">
      <c r="A325" s="13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N325" s="2"/>
      <c r="O325" s="2"/>
    </row>
    <row r="326" spans="1:15" x14ac:dyDescent="0.3">
      <c r="A326" s="13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N326" s="2"/>
      <c r="O326" s="2"/>
    </row>
    <row r="327" spans="1:15" x14ac:dyDescent="0.3">
      <c r="A327" s="13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N327" s="2"/>
      <c r="O327" s="2"/>
    </row>
    <row r="328" spans="1:15" x14ac:dyDescent="0.3">
      <c r="A328" s="13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N328" s="2"/>
      <c r="O328" s="2"/>
    </row>
    <row r="329" spans="1:15" x14ac:dyDescent="0.3">
      <c r="A329" s="13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N329" s="2"/>
      <c r="O329" s="2"/>
    </row>
    <row r="330" spans="1:15" x14ac:dyDescent="0.3">
      <c r="A330" s="13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N330" s="2"/>
      <c r="O330" s="2"/>
    </row>
    <row r="331" spans="1:15" x14ac:dyDescent="0.3">
      <c r="A331" s="13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N331" s="2"/>
      <c r="O331" s="2"/>
    </row>
    <row r="332" spans="1:15" x14ac:dyDescent="0.3">
      <c r="A332" s="13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N332" s="2"/>
      <c r="O332" s="2"/>
    </row>
    <row r="333" spans="1:15" x14ac:dyDescent="0.3">
      <c r="A333" s="13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N333" s="2"/>
      <c r="O333" s="2"/>
    </row>
    <row r="334" spans="1:15" x14ac:dyDescent="0.3">
      <c r="A334" s="13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N334" s="2"/>
      <c r="O334" s="2"/>
    </row>
    <row r="335" spans="1:15" x14ac:dyDescent="0.3">
      <c r="A335" s="13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N335" s="2"/>
      <c r="O335" s="2"/>
    </row>
    <row r="336" spans="1:15" x14ac:dyDescent="0.3">
      <c r="A336" s="13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N336" s="2"/>
      <c r="O336" s="2"/>
    </row>
    <row r="337" spans="1:15" x14ac:dyDescent="0.3">
      <c r="A337" s="13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N337" s="2"/>
      <c r="O337" s="2"/>
    </row>
    <row r="338" spans="1:15" x14ac:dyDescent="0.3">
      <c r="A338" s="13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N338" s="2"/>
      <c r="O338" s="2"/>
    </row>
    <row r="339" spans="1:15" x14ac:dyDescent="0.3">
      <c r="A339" s="13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N339" s="2"/>
      <c r="O339" s="2"/>
    </row>
    <row r="340" spans="1:15" x14ac:dyDescent="0.3">
      <c r="A340" s="13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N340" s="2"/>
      <c r="O340" s="2"/>
    </row>
    <row r="341" spans="1:15" x14ac:dyDescent="0.3">
      <c r="A341" s="13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N341" s="2"/>
      <c r="O341" s="2"/>
    </row>
    <row r="342" spans="1:15" x14ac:dyDescent="0.3">
      <c r="A342" s="13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N342" s="2"/>
      <c r="O342" s="2"/>
    </row>
    <row r="343" spans="1:15" x14ac:dyDescent="0.3">
      <c r="A343" s="13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N343" s="2"/>
      <c r="O343" s="2"/>
    </row>
    <row r="344" spans="1:15" x14ac:dyDescent="0.3">
      <c r="A344" s="13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N344" s="2"/>
      <c r="O344" s="2"/>
    </row>
    <row r="345" spans="1:15" x14ac:dyDescent="0.3">
      <c r="A345" s="13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N345" s="2"/>
      <c r="O345" s="2"/>
    </row>
    <row r="346" spans="1:15" x14ac:dyDescent="0.3">
      <c r="A346" s="13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N346" s="2"/>
      <c r="O346" s="2"/>
    </row>
    <row r="347" spans="1:15" x14ac:dyDescent="0.3">
      <c r="A347" s="13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N347" s="2"/>
      <c r="O347" s="2"/>
    </row>
    <row r="348" spans="1:15" x14ac:dyDescent="0.3">
      <c r="A348" s="13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N348" s="2"/>
      <c r="O348" s="2"/>
    </row>
    <row r="349" spans="1:15" x14ac:dyDescent="0.3">
      <c r="A349" s="13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N349" s="2"/>
      <c r="O349" s="2"/>
    </row>
    <row r="350" spans="1:15" x14ac:dyDescent="0.3">
      <c r="A350" s="13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N350" s="2"/>
      <c r="O350" s="2"/>
    </row>
    <row r="351" spans="1:15" x14ac:dyDescent="0.3">
      <c r="A351" s="13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N351" s="2"/>
      <c r="O351" s="2"/>
    </row>
    <row r="352" spans="1:15" x14ac:dyDescent="0.3">
      <c r="A352" s="13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N352" s="2"/>
      <c r="O352" s="2"/>
    </row>
    <row r="353" spans="1:15" x14ac:dyDescent="0.3">
      <c r="A353" s="13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N353" s="2"/>
      <c r="O353" s="2"/>
    </row>
    <row r="354" spans="1:15" x14ac:dyDescent="0.3">
      <c r="A354" s="13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N354" s="2"/>
      <c r="O354" s="2"/>
    </row>
    <row r="355" spans="1:15" x14ac:dyDescent="0.3">
      <c r="A355" s="13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N355" s="2"/>
      <c r="O355" s="2"/>
    </row>
    <row r="356" spans="1:15" x14ac:dyDescent="0.3">
      <c r="A356" s="13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N356" s="2"/>
      <c r="O356" s="2"/>
    </row>
    <row r="357" spans="1:15" x14ac:dyDescent="0.3">
      <c r="A357" s="13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N357" s="2"/>
      <c r="O357" s="2"/>
    </row>
    <row r="358" spans="1:15" x14ac:dyDescent="0.3">
      <c r="A358" s="13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N358" s="2"/>
      <c r="O358" s="2"/>
    </row>
    <row r="359" spans="1:15" x14ac:dyDescent="0.3">
      <c r="A359" s="13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N359" s="2"/>
      <c r="O359" s="2"/>
    </row>
    <row r="360" spans="1:15" x14ac:dyDescent="0.3">
      <c r="A360" s="13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N360" s="2"/>
      <c r="O360" s="2"/>
    </row>
    <row r="361" spans="1:15" x14ac:dyDescent="0.3">
      <c r="A361" s="13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N361" s="2"/>
      <c r="O361" s="2"/>
    </row>
    <row r="362" spans="1:15" x14ac:dyDescent="0.3">
      <c r="A362" s="13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N362" s="2"/>
      <c r="O362" s="2"/>
    </row>
    <row r="363" spans="1:15" x14ac:dyDescent="0.3">
      <c r="A363" s="13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N363" s="2"/>
      <c r="O363" s="2"/>
    </row>
    <row r="364" spans="1:15" x14ac:dyDescent="0.3">
      <c r="A364" s="13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N364" s="2"/>
      <c r="O364" s="2"/>
    </row>
    <row r="365" spans="1:15" x14ac:dyDescent="0.3">
      <c r="A365" s="13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N365" s="2"/>
      <c r="O365" s="2"/>
    </row>
    <row r="366" spans="1:15" x14ac:dyDescent="0.3">
      <c r="A366" s="13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N366" s="2"/>
      <c r="O366" s="2"/>
    </row>
    <row r="367" spans="1:15" x14ac:dyDescent="0.3">
      <c r="A367" s="13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N367" s="2"/>
      <c r="O367" s="2"/>
    </row>
    <row r="368" spans="1:15" x14ac:dyDescent="0.3">
      <c r="A368" s="13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N368" s="2"/>
      <c r="O368" s="2"/>
    </row>
    <row r="369" spans="1:15" x14ac:dyDescent="0.3">
      <c r="A369" s="13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N369" s="2"/>
      <c r="O369" s="2"/>
    </row>
    <row r="370" spans="1:15" x14ac:dyDescent="0.3">
      <c r="A370" s="13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N370" s="2"/>
      <c r="O370" s="2"/>
    </row>
    <row r="371" spans="1:15" x14ac:dyDescent="0.3">
      <c r="A371" s="13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N371" s="2"/>
      <c r="O371" s="2"/>
    </row>
    <row r="372" spans="1:15" x14ac:dyDescent="0.3">
      <c r="A372" s="13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N372" s="2"/>
      <c r="O372" s="2"/>
    </row>
    <row r="373" spans="1:15" x14ac:dyDescent="0.3">
      <c r="A373" s="13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N373" s="2"/>
      <c r="O373" s="2"/>
    </row>
    <row r="374" spans="1:15" x14ac:dyDescent="0.3">
      <c r="A374" s="13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N374" s="2"/>
      <c r="O374" s="2"/>
    </row>
    <row r="375" spans="1:15" x14ac:dyDescent="0.3">
      <c r="A375" s="13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N375" s="2"/>
      <c r="O375" s="2"/>
    </row>
    <row r="376" spans="1:15" x14ac:dyDescent="0.3">
      <c r="A376" s="13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N376" s="2"/>
      <c r="O376" s="2"/>
    </row>
    <row r="377" spans="1:15" x14ac:dyDescent="0.3">
      <c r="A377" s="13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N377" s="2"/>
      <c r="O377" s="2"/>
    </row>
    <row r="378" spans="1:15" x14ac:dyDescent="0.3">
      <c r="A378" s="13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N378" s="2"/>
      <c r="O378" s="2"/>
    </row>
    <row r="379" spans="1:15" x14ac:dyDescent="0.3">
      <c r="A379" s="13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N379" s="2"/>
      <c r="O379" s="2"/>
    </row>
    <row r="380" spans="1:15" x14ac:dyDescent="0.3">
      <c r="A380" s="13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N380" s="2"/>
      <c r="O380" s="2"/>
    </row>
    <row r="381" spans="1:15" x14ac:dyDescent="0.3">
      <c r="A381" s="13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N381" s="2"/>
      <c r="O381" s="2"/>
    </row>
    <row r="382" spans="1:15" x14ac:dyDescent="0.3">
      <c r="A382" s="13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N382" s="2"/>
      <c r="O382" s="2"/>
    </row>
    <row r="383" spans="1:15" x14ac:dyDescent="0.3">
      <c r="A383" s="13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N383" s="2"/>
      <c r="O383" s="2"/>
    </row>
    <row r="384" spans="1:15" x14ac:dyDescent="0.3">
      <c r="A384" s="13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N384" s="2"/>
      <c r="O384" s="2"/>
    </row>
    <row r="385" spans="1:15" x14ac:dyDescent="0.3">
      <c r="A385" s="13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N385" s="2"/>
      <c r="O385" s="2"/>
    </row>
    <row r="386" spans="1:15" x14ac:dyDescent="0.3">
      <c r="A386" s="13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N386" s="2"/>
      <c r="O386" s="2"/>
    </row>
    <row r="387" spans="1:15" x14ac:dyDescent="0.3">
      <c r="A387" s="13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N387" s="2"/>
      <c r="O387" s="2"/>
    </row>
    <row r="388" spans="1:15" x14ac:dyDescent="0.3">
      <c r="A388" s="13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N388" s="2"/>
      <c r="O388" s="2"/>
    </row>
    <row r="389" spans="1:15" x14ac:dyDescent="0.3">
      <c r="A389" s="13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N389" s="2"/>
      <c r="O389" s="2"/>
    </row>
    <row r="390" spans="1:15" x14ac:dyDescent="0.3">
      <c r="A390" s="13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N390" s="2"/>
      <c r="O390" s="2"/>
    </row>
    <row r="391" spans="1:15" x14ac:dyDescent="0.3">
      <c r="A391" s="13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N391" s="2"/>
      <c r="O391" s="2"/>
    </row>
    <row r="392" spans="1:15" x14ac:dyDescent="0.3">
      <c r="A392" s="13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N392" s="2"/>
      <c r="O392" s="2"/>
    </row>
    <row r="393" spans="1:15" x14ac:dyDescent="0.3">
      <c r="A393" s="13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N393" s="2"/>
      <c r="O393" s="2"/>
    </row>
    <row r="394" spans="1:15" x14ac:dyDescent="0.3">
      <c r="A394" s="13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N394" s="2"/>
      <c r="O394" s="2"/>
    </row>
    <row r="395" spans="1:15" x14ac:dyDescent="0.3">
      <c r="A395" s="13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N395" s="2"/>
      <c r="O395" s="2"/>
    </row>
    <row r="396" spans="1:15" x14ac:dyDescent="0.3">
      <c r="A396" s="13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N396" s="2"/>
      <c r="O396" s="2"/>
    </row>
    <row r="397" spans="1:15" x14ac:dyDescent="0.3">
      <c r="A397" s="13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N397" s="2"/>
      <c r="O397" s="2"/>
    </row>
    <row r="398" spans="1:15" x14ac:dyDescent="0.3">
      <c r="A398" s="13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N398" s="2"/>
      <c r="O398" s="2"/>
    </row>
    <row r="399" spans="1:15" x14ac:dyDescent="0.3">
      <c r="A399" s="13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N399" s="2"/>
      <c r="O399" s="2"/>
    </row>
    <row r="400" spans="1:15" x14ac:dyDescent="0.3">
      <c r="A400" s="13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N400" s="2"/>
      <c r="O400" s="2"/>
    </row>
    <row r="401" spans="1:15" x14ac:dyDescent="0.3">
      <c r="A401" s="13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N401" s="2"/>
      <c r="O401" s="2"/>
    </row>
    <row r="402" spans="1:15" x14ac:dyDescent="0.3">
      <c r="A402" s="13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N402" s="2"/>
      <c r="O402" s="2"/>
    </row>
    <row r="403" spans="1:15" x14ac:dyDescent="0.3">
      <c r="A403" s="13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N403" s="2"/>
      <c r="O403" s="2"/>
    </row>
    <row r="404" spans="1:15" x14ac:dyDescent="0.3">
      <c r="A404" s="13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N404" s="2"/>
      <c r="O404" s="2"/>
    </row>
    <row r="405" spans="1:15" x14ac:dyDescent="0.3">
      <c r="A405" s="13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N405" s="2"/>
      <c r="O405" s="2"/>
    </row>
    <row r="406" spans="1:15" x14ac:dyDescent="0.3">
      <c r="A406" s="13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N406" s="2"/>
      <c r="O406" s="2"/>
    </row>
    <row r="407" spans="1:15" x14ac:dyDescent="0.3">
      <c r="A407" s="13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N407" s="2"/>
      <c r="O407" s="2"/>
    </row>
    <row r="408" spans="1:15" x14ac:dyDescent="0.3">
      <c r="A408" s="13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N408" s="2"/>
      <c r="O408" s="2"/>
    </row>
    <row r="409" spans="1:15" x14ac:dyDescent="0.3">
      <c r="A409" s="13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N409" s="2"/>
      <c r="O409" s="2"/>
    </row>
    <row r="410" spans="1:15" x14ac:dyDescent="0.3">
      <c r="A410" s="13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N410" s="2"/>
      <c r="O410" s="2"/>
    </row>
    <row r="411" spans="1:15" x14ac:dyDescent="0.3">
      <c r="A411" s="13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N411" s="2"/>
      <c r="O411" s="2"/>
    </row>
    <row r="412" spans="1:15" x14ac:dyDescent="0.3">
      <c r="A412" s="13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N412" s="2"/>
      <c r="O412" s="2"/>
    </row>
    <row r="413" spans="1:15" x14ac:dyDescent="0.3">
      <c r="A413" s="13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N413" s="2"/>
      <c r="O413" s="2"/>
    </row>
    <row r="414" spans="1:15" x14ac:dyDescent="0.3">
      <c r="A414" s="13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N414" s="2"/>
      <c r="O414" s="2"/>
    </row>
    <row r="415" spans="1:15" x14ac:dyDescent="0.3">
      <c r="A415" s="13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N415" s="2"/>
      <c r="O415" s="2"/>
    </row>
    <row r="416" spans="1:15" x14ac:dyDescent="0.3">
      <c r="A416" s="13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N416" s="2"/>
      <c r="O416" s="2"/>
    </row>
    <row r="417" spans="1:15" x14ac:dyDescent="0.3">
      <c r="A417" s="13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N417" s="2"/>
      <c r="O417" s="2"/>
    </row>
    <row r="418" spans="1:15" x14ac:dyDescent="0.3">
      <c r="A418" s="13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N418" s="2"/>
      <c r="O418" s="2"/>
    </row>
    <row r="419" spans="1:15" x14ac:dyDescent="0.3">
      <c r="A419" s="13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N419" s="2"/>
      <c r="O419" s="2"/>
    </row>
    <row r="420" spans="1:15" x14ac:dyDescent="0.3">
      <c r="A420" s="13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N420" s="2"/>
      <c r="O420" s="2"/>
    </row>
    <row r="421" spans="1:15" x14ac:dyDescent="0.3">
      <c r="A421" s="13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N421" s="2"/>
      <c r="O421" s="2"/>
    </row>
    <row r="422" spans="1:15" x14ac:dyDescent="0.3">
      <c r="A422" s="13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N422" s="2"/>
      <c r="O422" s="2"/>
    </row>
    <row r="423" spans="1:15" x14ac:dyDescent="0.3">
      <c r="A423" s="13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N423" s="2"/>
      <c r="O423" s="2"/>
    </row>
    <row r="424" spans="1:15" x14ac:dyDescent="0.3">
      <c r="A424" s="13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N424" s="2"/>
      <c r="O424" s="2"/>
    </row>
    <row r="425" spans="1:15" x14ac:dyDescent="0.3">
      <c r="A425" s="13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N425" s="2"/>
      <c r="O425" s="2"/>
    </row>
    <row r="426" spans="1:15" x14ac:dyDescent="0.3">
      <c r="A426" s="13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N426" s="2"/>
      <c r="O426" s="2"/>
    </row>
    <row r="427" spans="1:15" x14ac:dyDescent="0.3">
      <c r="A427" s="13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N427" s="2"/>
      <c r="O427" s="2"/>
    </row>
    <row r="428" spans="1:15" x14ac:dyDescent="0.3">
      <c r="A428" s="13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N428" s="2"/>
      <c r="O428" s="2"/>
    </row>
    <row r="429" spans="1:15" x14ac:dyDescent="0.3">
      <c r="A429" s="13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N429" s="2"/>
      <c r="O429" s="2"/>
    </row>
    <row r="430" spans="1:15" x14ac:dyDescent="0.3">
      <c r="A430" s="13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N430" s="2"/>
      <c r="O430" s="2"/>
    </row>
    <row r="431" spans="1:15" x14ac:dyDescent="0.3">
      <c r="A431" s="13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N431" s="2"/>
      <c r="O431" s="2"/>
    </row>
    <row r="432" spans="1:15" x14ac:dyDescent="0.3">
      <c r="A432" s="13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N432" s="2"/>
      <c r="O432" s="2"/>
    </row>
    <row r="433" spans="1:15" x14ac:dyDescent="0.3">
      <c r="A433" s="13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N433" s="2"/>
      <c r="O433" s="2"/>
    </row>
    <row r="434" spans="1:15" x14ac:dyDescent="0.3">
      <c r="A434" s="13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N434" s="2"/>
      <c r="O434" s="2"/>
    </row>
    <row r="435" spans="1:15" x14ac:dyDescent="0.3">
      <c r="A435" s="13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N435" s="2"/>
      <c r="O435" s="2"/>
    </row>
    <row r="436" spans="1:15" x14ac:dyDescent="0.3">
      <c r="A436" s="13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N436" s="2"/>
      <c r="O436" s="2"/>
    </row>
    <row r="437" spans="1:15" x14ac:dyDescent="0.3">
      <c r="A437" s="13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N437" s="2"/>
      <c r="O437" s="2"/>
    </row>
    <row r="438" spans="1:15" x14ac:dyDescent="0.3">
      <c r="A438" s="13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N438" s="2"/>
      <c r="O438" s="2"/>
    </row>
    <row r="439" spans="1:15" x14ac:dyDescent="0.3">
      <c r="A439" s="13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N439" s="2"/>
      <c r="O439" s="2"/>
    </row>
    <row r="440" spans="1:15" x14ac:dyDescent="0.3">
      <c r="A440" s="13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N440" s="2"/>
      <c r="O440" s="2"/>
    </row>
    <row r="441" spans="1:15" x14ac:dyDescent="0.3">
      <c r="A441" s="13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N441" s="2"/>
      <c r="O441" s="2"/>
    </row>
    <row r="442" spans="1:15" x14ac:dyDescent="0.3">
      <c r="A442" s="13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N442" s="2"/>
      <c r="O442" s="2"/>
    </row>
    <row r="443" spans="1:15" x14ac:dyDescent="0.3">
      <c r="A443" s="13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N443" s="2"/>
      <c r="O443" s="2"/>
    </row>
    <row r="444" spans="1:15" x14ac:dyDescent="0.3">
      <c r="A444" s="13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N444" s="2"/>
      <c r="O444" s="2"/>
    </row>
    <row r="445" spans="1:15" x14ac:dyDescent="0.3">
      <c r="A445" s="13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N445" s="2"/>
      <c r="O445" s="2"/>
    </row>
    <row r="446" spans="1:15" x14ac:dyDescent="0.3">
      <c r="A446" s="13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N446" s="2"/>
      <c r="O446" s="2"/>
    </row>
    <row r="447" spans="1:15" x14ac:dyDescent="0.3">
      <c r="A447" s="13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N447" s="2"/>
      <c r="O447" s="2"/>
    </row>
    <row r="448" spans="1:15" x14ac:dyDescent="0.3">
      <c r="A448" s="13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N448" s="2"/>
      <c r="O448" s="2"/>
    </row>
    <row r="449" spans="1:15" x14ac:dyDescent="0.3">
      <c r="A449" s="13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N449" s="2"/>
      <c r="O449" s="2"/>
    </row>
    <row r="450" spans="1:15" x14ac:dyDescent="0.3">
      <c r="A450" s="13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N450" s="2"/>
      <c r="O450" s="2"/>
    </row>
    <row r="451" spans="1:15" x14ac:dyDescent="0.3">
      <c r="A451" s="13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N451" s="2"/>
      <c r="O451" s="2"/>
    </row>
    <row r="452" spans="1:15" x14ac:dyDescent="0.3">
      <c r="A452" s="13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N452" s="2"/>
      <c r="O452" s="2"/>
    </row>
    <row r="453" spans="1:15" x14ac:dyDescent="0.3">
      <c r="A453" s="13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N453" s="2"/>
      <c r="O453" s="2"/>
    </row>
    <row r="454" spans="1:15" x14ac:dyDescent="0.3">
      <c r="A454" s="13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N454" s="2"/>
      <c r="O454" s="2"/>
    </row>
    <row r="455" spans="1:15" x14ac:dyDescent="0.3">
      <c r="A455" s="13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N455" s="2"/>
      <c r="O455" s="2"/>
    </row>
    <row r="456" spans="1:15" x14ac:dyDescent="0.3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N456" s="2"/>
      <c r="O456" s="2"/>
    </row>
    <row r="457" spans="1:15" x14ac:dyDescent="0.3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N457" s="2"/>
      <c r="O457" s="2"/>
    </row>
    <row r="458" spans="1:15" x14ac:dyDescent="0.3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N458" s="2"/>
      <c r="O458" s="2"/>
    </row>
    <row r="459" spans="1:15" x14ac:dyDescent="0.3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N459" s="2"/>
      <c r="O459" s="2"/>
    </row>
    <row r="460" spans="1:15" x14ac:dyDescent="0.3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N460" s="2"/>
      <c r="O460" s="2"/>
    </row>
    <row r="461" spans="1:15" x14ac:dyDescent="0.3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N461" s="2"/>
      <c r="O461" s="2"/>
    </row>
    <row r="462" spans="1:15" x14ac:dyDescent="0.3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N462" s="2"/>
      <c r="O462" s="2"/>
    </row>
    <row r="463" spans="1:15" x14ac:dyDescent="0.3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N463" s="2"/>
      <c r="O463" s="2"/>
    </row>
    <row r="464" spans="1:15" x14ac:dyDescent="0.3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N464" s="2"/>
      <c r="O464" s="2"/>
    </row>
    <row r="465" spans="2:15" x14ac:dyDescent="0.3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N465" s="2"/>
      <c r="O465" s="2"/>
    </row>
    <row r="466" spans="2:15" x14ac:dyDescent="0.3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N466" s="2"/>
      <c r="O466" s="2"/>
    </row>
    <row r="467" spans="2:15" x14ac:dyDescent="0.3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N467" s="2"/>
      <c r="O467" s="2"/>
    </row>
    <row r="468" spans="2:15" x14ac:dyDescent="0.3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N468" s="2"/>
      <c r="O468" s="2"/>
    </row>
    <row r="469" spans="2:15" x14ac:dyDescent="0.3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N469" s="2"/>
      <c r="O469" s="2"/>
    </row>
    <row r="470" spans="2:15" x14ac:dyDescent="0.3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N470" s="2"/>
      <c r="O470" s="2"/>
    </row>
    <row r="471" spans="2:15" x14ac:dyDescent="0.3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N471" s="2"/>
      <c r="O471" s="2"/>
    </row>
    <row r="472" spans="2:15" x14ac:dyDescent="0.3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N472" s="2"/>
      <c r="O472" s="2"/>
    </row>
    <row r="473" spans="2:15" x14ac:dyDescent="0.3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N473" s="2"/>
      <c r="O473" s="2"/>
    </row>
    <row r="474" spans="2:15" x14ac:dyDescent="0.3">
      <c r="B474" s="2"/>
      <c r="L474" s="2"/>
    </row>
  </sheetData>
  <sheetProtection algorithmName="SHA-512" hashValue="0vWwVl0MO/SNNWKLYs30uk5+c/ZEYlwPcYeCQPBfS+jGM32e9YETibcpm9KnLv4XKWIPz9oxUK+Mxn5aOeM2/A==" saltValue="QQ/nxd+NgzxGfcd1urs5Tg==" spinCount="100000" sheet="1" selectLockedCells="1"/>
  <mergeCells count="13">
    <mergeCell ref="B314:G314"/>
    <mergeCell ref="B316:G316"/>
    <mergeCell ref="B318:G318"/>
    <mergeCell ref="B321:G321"/>
    <mergeCell ref="B15:G15"/>
    <mergeCell ref="B305:G305"/>
    <mergeCell ref="C4:E4"/>
    <mergeCell ref="C1:E1"/>
    <mergeCell ref="H1:I1"/>
    <mergeCell ref="C2:E2"/>
    <mergeCell ref="H2:I2"/>
    <mergeCell ref="C3:E3"/>
    <mergeCell ref="H3:I3"/>
  </mergeCells>
  <dataValidations count="10">
    <dataValidation type="decimal" allowBlank="1" showInputMessage="1" showErrorMessage="1" errorTitle="מקסימום 7.5%" sqref="F9" xr:uid="{A1732F70-67DB-499D-9039-CBE72E124AB2}">
      <formula1>0</formula1>
      <formula2>7.5</formula2>
    </dataValidation>
    <dataValidation type="decimal" operator="greaterThanOrEqual" allowBlank="1" showInputMessage="1" showErrorMessage="1" errorTitle="מספרים בלבד" sqref="F21:F50 F89:F106 F309 F127:F129 F153:F168 F172:F192 F133:F149 F196:F209 F213:F216 F110:F123 F236:F248 F252:F265 F269:F277 F281:F283 F54:F62 F297 F220:F228 F66:F85 F287:F291" xr:uid="{28375721-A0BD-4271-9A6E-32F3263D13CC}">
      <formula1>0</formula1>
    </dataValidation>
    <dataValidation type="decimal" allowBlank="1" showInputMessage="1" showErrorMessage="1" errorTitle="מקסימום 7.5%" sqref="F8" xr:uid="{909889AC-749F-4412-82E2-5BED8C7E048E}">
      <formula1>0</formula1>
      <formula2>6</formula2>
    </dataValidation>
    <dataValidation type="decimal" allowBlank="1" showInputMessage="1" showErrorMessage="1" errorTitle="מקסימום 7.5%" sqref="F10:F11" xr:uid="{67B0B25C-1790-4C5B-AA46-EB8F1C238DBD}">
      <formula1>0</formula1>
      <formula2>10.5</formula2>
    </dataValidation>
    <dataValidation type="decimal" allowBlank="1" showInputMessage="1" showErrorMessage="1" errorTitle="מקסימום 7.5%" sqref="F12" xr:uid="{15B78F86-DCDA-4143-BD55-AFF32C8C2330}">
      <formula1>0</formula1>
      <formula2>3.5</formula2>
    </dataValidation>
    <dataValidation type="decimal" allowBlank="1" showInputMessage="1" showErrorMessage="1" errorTitle="מקסימום 7.5%" sqref="F13" xr:uid="{4919BDC6-C74D-497B-B5BD-988859C481BA}">
      <formula1>0</formula1>
      <formula2>4</formula2>
    </dataValidation>
    <dataValidation type="decimal" allowBlank="1" showInputMessage="1" showErrorMessage="1" errorTitle="מקסימום 7.5%" sqref="F14" xr:uid="{5CDFE7F6-DBF8-437C-B9E7-0A05693826CA}">
      <formula1>0</formula1>
      <formula2>15</formula2>
    </dataValidation>
    <dataValidation type="decimal" allowBlank="1" showInputMessage="1" showErrorMessage="1" errorTitle="מספרים בלבד" sqref="F303" xr:uid="{BE8230CC-8371-4124-A372-615CCA584456}">
      <formula1>0</formula1>
      <formula2>10</formula2>
    </dataValidation>
    <dataValidation type="decimal" allowBlank="1" showInputMessage="1" showErrorMessage="1" errorTitle="מספרים בלבד" sqref="F310" xr:uid="{3DB618FD-12D9-411B-B4EB-8EF91B97E3D0}">
      <formula1>0</formula1>
      <formula2>5</formula2>
    </dataValidation>
    <dataValidation showInputMessage="1" showErrorMessage="1" sqref="I8" xr:uid="{7DCAFE35-D152-40F4-81B8-C1FA55B24702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13AF1C5-4AB8-4CFE-870B-E9BDC4887AB1}">
          <x14:formula1>
            <xm:f>הגדרות!$A$3:$A$7</xm:f>
          </x14:formula1>
          <xm:sqref>E54:E62 E66:E85 E89:E106 E110:E123 E127:E129 E133:E149 E153:E168 E172:E192 E196:E209 E213:E216 E220:E228 E236:E248 E252:E265 E269:E277 E281:E283 E287:E291 E21:E50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B1562-8E29-4AD5-B877-704E3B6D6D69}">
  <dimension ref="A1:O205"/>
  <sheetViews>
    <sheetView rightToLeft="1" zoomScaleNormal="100" workbookViewId="0">
      <selection activeCell="C1" sqref="C1:D1"/>
    </sheetView>
  </sheetViews>
  <sheetFormatPr defaultColWidth="9" defaultRowHeight="14.4" x14ac:dyDescent="0.3"/>
  <cols>
    <col min="1" max="1" width="7.59765625" style="1" customWidth="1"/>
    <col min="2" max="2" width="28.09765625" style="1" bestFit="1" customWidth="1"/>
    <col min="3" max="3" width="20" style="1" customWidth="1"/>
    <col min="4" max="4" width="19.8984375" style="1" bestFit="1" customWidth="1"/>
    <col min="5" max="5" width="20" style="1" customWidth="1"/>
    <col min="6" max="6" width="5.69921875" style="1" customWidth="1"/>
    <col min="7" max="7" width="20" style="1" bestFit="1" customWidth="1"/>
    <col min="8" max="8" width="22" style="1" customWidth="1"/>
    <col min="9" max="13" width="9" style="1"/>
    <col min="14" max="14" width="28.19921875" style="1" bestFit="1" customWidth="1"/>
    <col min="15" max="16" width="14" style="1" bestFit="1" customWidth="1"/>
    <col min="17" max="16384" width="9" style="1"/>
  </cols>
  <sheetData>
    <row r="1" spans="1:8" ht="15" thickBot="1" x14ac:dyDescent="0.35">
      <c r="B1" s="122" t="s">
        <v>277</v>
      </c>
      <c r="C1" s="123"/>
      <c r="D1" s="124"/>
      <c r="E1" s="11"/>
    </row>
    <row r="2" spans="1:8" ht="36.6" x14ac:dyDescent="0.3">
      <c r="B2" s="76"/>
      <c r="C2" s="125" t="s">
        <v>279</v>
      </c>
      <c r="D2" s="126"/>
    </row>
    <row r="3" spans="1:8" ht="15" thickBot="1" x14ac:dyDescent="0.35">
      <c r="B3" s="78"/>
      <c r="C3" s="121"/>
      <c r="D3" s="121"/>
      <c r="E3" s="121"/>
    </row>
    <row r="4" spans="1:8" ht="15" thickBot="1" x14ac:dyDescent="0.35">
      <c r="A4" s="3"/>
      <c r="B4" s="88" t="s">
        <v>272</v>
      </c>
      <c r="C4" s="96" t="s">
        <v>266</v>
      </c>
      <c r="D4" s="96" t="s">
        <v>265</v>
      </c>
      <c r="E4" s="99" t="s">
        <v>264</v>
      </c>
      <c r="F4" s="11"/>
    </row>
    <row r="5" spans="1:8" ht="26.4" thickBot="1" x14ac:dyDescent="0.35">
      <c r="B5" s="8" t="s">
        <v>261</v>
      </c>
      <c r="C5" s="7"/>
      <c r="D5" s="7"/>
      <c r="E5" s="7"/>
      <c r="G5" s="79" t="s">
        <v>280</v>
      </c>
      <c r="H5" s="10"/>
    </row>
    <row r="6" spans="1:8" x14ac:dyDescent="0.3">
      <c r="A6" s="3"/>
      <c r="B6" s="33" t="s">
        <v>281</v>
      </c>
      <c r="C6" s="62">
        <f>'תקציב לסרט'!H8</f>
        <v>0</v>
      </c>
      <c r="D6" s="62">
        <f>'תקציב לסרט'!I8</f>
        <v>0</v>
      </c>
      <c r="E6" s="170">
        <f>'תקציב לסרט'!J8</f>
        <v>0</v>
      </c>
      <c r="F6" s="11"/>
      <c r="G6" s="33" t="s">
        <v>282</v>
      </c>
      <c r="H6" s="80">
        <v>0</v>
      </c>
    </row>
    <row r="7" spans="1:8" x14ac:dyDescent="0.3">
      <c r="A7" s="3"/>
      <c r="B7" s="51" t="s">
        <v>283</v>
      </c>
      <c r="C7" s="60">
        <f>'תקציב לסרט'!H9</f>
        <v>0</v>
      </c>
      <c r="D7" s="60">
        <f>'תקציב לסרט'!I9</f>
        <v>0</v>
      </c>
      <c r="E7" s="171">
        <f>'תקציב לסרט'!J9</f>
        <v>0</v>
      </c>
      <c r="F7" s="11"/>
      <c r="G7" s="51" t="s">
        <v>284</v>
      </c>
      <c r="H7" s="81">
        <v>0</v>
      </c>
    </row>
    <row r="8" spans="1:8" x14ac:dyDescent="0.3">
      <c r="A8" s="3"/>
      <c r="B8" s="51" t="s">
        <v>285</v>
      </c>
      <c r="C8" s="60">
        <f>'תקציב לסרט'!H10</f>
        <v>0</v>
      </c>
      <c r="D8" s="60">
        <f>'תקציב לסרט'!I10</f>
        <v>0</v>
      </c>
      <c r="E8" s="171">
        <f>'תקציב לסרט'!J10</f>
        <v>0</v>
      </c>
      <c r="F8" s="11"/>
      <c r="G8" s="51" t="s">
        <v>286</v>
      </c>
      <c r="H8" s="81">
        <v>0</v>
      </c>
    </row>
    <row r="9" spans="1:8" x14ac:dyDescent="0.3">
      <c r="A9" s="3"/>
      <c r="B9" s="51" t="s">
        <v>257</v>
      </c>
      <c r="C9" s="60">
        <f>'תקציב לסרט'!H11</f>
        <v>0</v>
      </c>
      <c r="D9" s="60">
        <f>'תקציב לסרט'!I11</f>
        <v>0</v>
      </c>
      <c r="E9" s="171">
        <f>'תקציב לסרט'!J11</f>
        <v>0</v>
      </c>
      <c r="F9" s="11"/>
      <c r="G9" s="51" t="s">
        <v>287</v>
      </c>
      <c r="H9" s="81">
        <v>0</v>
      </c>
    </row>
    <row r="10" spans="1:8" x14ac:dyDescent="0.3">
      <c r="A10" s="3"/>
      <c r="B10" s="51" t="s">
        <v>256</v>
      </c>
      <c r="C10" s="60">
        <f>'תקציב לסרט'!H12</f>
        <v>0</v>
      </c>
      <c r="D10" s="60">
        <f>'תקציב לסרט'!I12</f>
        <v>0</v>
      </c>
      <c r="E10" s="171">
        <f>'תקציב לסרט'!J12</f>
        <v>0</v>
      </c>
      <c r="F10" s="11"/>
      <c r="G10" s="51" t="s">
        <v>306</v>
      </c>
      <c r="H10" s="81">
        <v>0</v>
      </c>
    </row>
    <row r="11" spans="1:8" x14ac:dyDescent="0.3">
      <c r="A11" s="3"/>
      <c r="B11" s="51" t="s">
        <v>255</v>
      </c>
      <c r="C11" s="60">
        <f>'תקציב לסרט'!H13</f>
        <v>0</v>
      </c>
      <c r="D11" s="60">
        <f>'תקציב לסרט'!I13</f>
        <v>0</v>
      </c>
      <c r="E11" s="171">
        <f>'תקציב לסרט'!J13</f>
        <v>0</v>
      </c>
      <c r="F11" s="11"/>
      <c r="G11" s="51" t="s">
        <v>307</v>
      </c>
      <c r="H11" s="81">
        <v>0</v>
      </c>
    </row>
    <row r="12" spans="1:8" ht="15" thickBot="1" x14ac:dyDescent="0.35">
      <c r="A12" s="3"/>
      <c r="B12" s="26" t="s">
        <v>288</v>
      </c>
      <c r="C12" s="58">
        <f>'תקציב לסרט'!H14</f>
        <v>0</v>
      </c>
      <c r="D12" s="58">
        <f>'תקציב לסרט'!I14</f>
        <v>0</v>
      </c>
      <c r="E12" s="172">
        <f>'תקציב לסרט'!J14</f>
        <v>0</v>
      </c>
      <c r="F12" s="11"/>
      <c r="G12" s="51" t="s">
        <v>308</v>
      </c>
      <c r="H12" s="81">
        <v>0</v>
      </c>
    </row>
    <row r="13" spans="1:8" ht="26.4" thickBot="1" x14ac:dyDescent="0.35">
      <c r="A13" s="3"/>
      <c r="B13" s="110" t="s">
        <v>253</v>
      </c>
      <c r="C13" s="173">
        <f>SUM(C6:C12)</f>
        <v>0</v>
      </c>
      <c r="D13" s="173">
        <f>SUM(D6:D12)</f>
        <v>0</v>
      </c>
      <c r="E13" s="174">
        <f>SUM(E6:E12)</f>
        <v>0</v>
      </c>
      <c r="F13" s="11"/>
      <c r="G13" s="51" t="s">
        <v>289</v>
      </c>
      <c r="H13" s="81">
        <v>0</v>
      </c>
    </row>
    <row r="14" spans="1:8" x14ac:dyDescent="0.3">
      <c r="B14" s="4"/>
      <c r="C14" s="4"/>
      <c r="D14" s="4"/>
      <c r="E14" s="4"/>
      <c r="G14" s="51" t="s">
        <v>290</v>
      </c>
      <c r="H14" s="81">
        <v>0</v>
      </c>
    </row>
    <row r="15" spans="1:8" x14ac:dyDescent="0.3">
      <c r="B15" s="2"/>
      <c r="C15" s="2"/>
      <c r="D15" s="2"/>
      <c r="E15" s="2"/>
      <c r="G15" s="51" t="s">
        <v>291</v>
      </c>
      <c r="H15" s="81">
        <v>0</v>
      </c>
    </row>
    <row r="16" spans="1:8" ht="25.8" x14ac:dyDescent="0.3">
      <c r="B16" s="6" t="s">
        <v>252</v>
      </c>
      <c r="C16" s="2"/>
      <c r="D16" s="2"/>
      <c r="G16" s="51" t="s">
        <v>292</v>
      </c>
      <c r="H16" s="81">
        <v>0</v>
      </c>
    </row>
    <row r="17" spans="1:8" ht="21.6" thickBot="1" x14ac:dyDescent="0.35">
      <c r="B17" s="84" t="s">
        <v>251</v>
      </c>
      <c r="C17" s="10"/>
      <c r="D17" s="10"/>
      <c r="E17" s="10"/>
      <c r="G17" s="82" t="s">
        <v>293</v>
      </c>
      <c r="H17" s="83">
        <f>E53</f>
        <v>0</v>
      </c>
    </row>
    <row r="18" spans="1:8" ht="15" thickBot="1" x14ac:dyDescent="0.35">
      <c r="A18" s="3"/>
      <c r="B18" s="33" t="s">
        <v>250</v>
      </c>
      <c r="C18" s="176">
        <f>'תקציב לסרט'!H51</f>
        <v>0</v>
      </c>
      <c r="D18" s="176">
        <f>'תקציב לסרט'!I51</f>
        <v>0</v>
      </c>
      <c r="E18" s="177">
        <f>'תקציב לסרט'!J51</f>
        <v>0</v>
      </c>
      <c r="F18" s="11"/>
      <c r="G18" s="4"/>
      <c r="H18" s="4"/>
    </row>
    <row r="19" spans="1:8" ht="26.4" thickBot="1" x14ac:dyDescent="0.35">
      <c r="A19" s="3"/>
      <c r="B19" s="51" t="s">
        <v>218</v>
      </c>
      <c r="C19" s="175">
        <f>'תקציב לסרט'!H63</f>
        <v>0</v>
      </c>
      <c r="D19" s="175">
        <f>'תקציב לסרט'!I63</f>
        <v>0</v>
      </c>
      <c r="E19" s="178">
        <f>'תקציב לסרט'!J63</f>
        <v>0</v>
      </c>
      <c r="F19" s="11"/>
      <c r="G19" s="110" t="s">
        <v>294</v>
      </c>
      <c r="H19" s="100">
        <f>SUM(H6:H17)</f>
        <v>0</v>
      </c>
    </row>
    <row r="20" spans="1:8" ht="15" thickBot="1" x14ac:dyDescent="0.35">
      <c r="A20" s="3"/>
      <c r="B20" s="51" t="s">
        <v>210</v>
      </c>
      <c r="C20" s="175">
        <f>'תקציב לסרט'!H86</f>
        <v>0</v>
      </c>
      <c r="D20" s="175">
        <f>'תקציב לסרט'!I86</f>
        <v>0</v>
      </c>
      <c r="E20" s="178">
        <f>'תקציב לסרט'!J86</f>
        <v>0</v>
      </c>
      <c r="F20" s="11"/>
      <c r="G20" s="2"/>
      <c r="H20" s="2"/>
    </row>
    <row r="21" spans="1:8" ht="26.4" thickBot="1" x14ac:dyDescent="0.35">
      <c r="A21" s="3"/>
      <c r="B21" s="51" t="s">
        <v>190</v>
      </c>
      <c r="C21" s="175">
        <f>'תקציב לסרט'!H107</f>
        <v>0</v>
      </c>
      <c r="D21" s="175">
        <f>'תקציב לסרט'!I107</f>
        <v>0</v>
      </c>
      <c r="E21" s="178">
        <f>'תקציב לסרט'!J107</f>
        <v>0</v>
      </c>
      <c r="F21" s="11"/>
      <c r="G21" s="110" t="s">
        <v>295</v>
      </c>
      <c r="H21" s="100">
        <f>H19-C53</f>
        <v>0</v>
      </c>
    </row>
    <row r="22" spans="1:8" x14ac:dyDescent="0.3">
      <c r="A22" s="3"/>
      <c r="B22" s="51" t="s">
        <v>172</v>
      </c>
      <c r="C22" s="175">
        <f>'תקציב לסרט'!H124</f>
        <v>0</v>
      </c>
      <c r="D22" s="175">
        <f>'תקציב לסרט'!I124</f>
        <v>0</v>
      </c>
      <c r="E22" s="178">
        <f>'תקציב לסרט'!J124</f>
        <v>0</v>
      </c>
      <c r="F22" s="11"/>
    </row>
    <row r="23" spans="1:8" x14ac:dyDescent="0.3">
      <c r="A23" s="3"/>
      <c r="B23" s="51" t="s">
        <v>296</v>
      </c>
      <c r="C23" s="175">
        <f>'תקציב לסרט'!H130</f>
        <v>0</v>
      </c>
      <c r="D23" s="175">
        <f>'תקציב לסרט'!I130</f>
        <v>0</v>
      </c>
      <c r="E23" s="178">
        <f>'תקציב לסרט'!J130</f>
        <v>0</v>
      </c>
      <c r="F23" s="11"/>
    </row>
    <row r="24" spans="1:8" x14ac:dyDescent="0.3">
      <c r="A24" s="3"/>
      <c r="B24" s="51" t="s">
        <v>153</v>
      </c>
      <c r="C24" s="175">
        <f>'תקציב לסרט'!H150</f>
        <v>0</v>
      </c>
      <c r="D24" s="175">
        <f>'תקציב לסרט'!I150</f>
        <v>0</v>
      </c>
      <c r="E24" s="178">
        <f>'תקציב לסרט'!J150</f>
        <v>0</v>
      </c>
      <c r="F24" s="11"/>
    </row>
    <row r="25" spans="1:8" x14ac:dyDescent="0.3">
      <c r="A25" s="3"/>
      <c r="B25" s="51" t="s">
        <v>137</v>
      </c>
      <c r="C25" s="175">
        <f>'תקציב לסרט'!H169</f>
        <v>0</v>
      </c>
      <c r="D25" s="175">
        <f>'תקציב לסרט'!I169</f>
        <v>0</v>
      </c>
      <c r="E25" s="178">
        <f>'תקציב לסרט'!J169</f>
        <v>0</v>
      </c>
      <c r="F25" s="11"/>
    </row>
    <row r="26" spans="1:8" x14ac:dyDescent="0.3">
      <c r="A26" s="3"/>
      <c r="B26" s="51" t="s">
        <v>121</v>
      </c>
      <c r="C26" s="175">
        <f>'תקציב לסרט'!H193</f>
        <v>0</v>
      </c>
      <c r="D26" s="175">
        <f>'תקציב לסרט'!I193</f>
        <v>0</v>
      </c>
      <c r="E26" s="178">
        <f>'תקציב לסרט'!J193</f>
        <v>0</v>
      </c>
      <c r="F26" s="11"/>
    </row>
    <row r="27" spans="1:8" x14ac:dyDescent="0.3">
      <c r="A27" s="3"/>
      <c r="B27" s="51" t="s">
        <v>100</v>
      </c>
      <c r="C27" s="175">
        <f>'תקציב לסרט'!H210</f>
        <v>0</v>
      </c>
      <c r="D27" s="175">
        <f>'תקציב לסרט'!I210</f>
        <v>0</v>
      </c>
      <c r="E27" s="178">
        <f>'תקציב לסרט'!J210</f>
        <v>0</v>
      </c>
      <c r="F27" s="11"/>
    </row>
    <row r="28" spans="1:8" x14ac:dyDescent="0.3">
      <c r="A28" s="3"/>
      <c r="B28" s="51" t="s">
        <v>297</v>
      </c>
      <c r="C28" s="175">
        <f>'תקציב לסרט'!H217</f>
        <v>0</v>
      </c>
      <c r="D28" s="175">
        <f>'תקציב לסרט'!I217</f>
        <v>0</v>
      </c>
      <c r="E28" s="178">
        <f>'תקציב לסרט'!J217</f>
        <v>0</v>
      </c>
      <c r="F28" s="11"/>
    </row>
    <row r="29" spans="1:8" ht="15" thickBot="1" x14ac:dyDescent="0.35">
      <c r="A29" s="3"/>
      <c r="B29" s="26" t="s">
        <v>78</v>
      </c>
      <c r="C29" s="179">
        <f>'תקציב לסרט'!H229</f>
        <v>0</v>
      </c>
      <c r="D29" s="179">
        <f>'תקציב לסרט'!I229</f>
        <v>0</v>
      </c>
      <c r="E29" s="180">
        <f>'תקציב לסרט'!J229</f>
        <v>0</v>
      </c>
      <c r="F29" s="11"/>
    </row>
    <row r="30" spans="1:8" ht="18.600000000000001" thickBot="1" x14ac:dyDescent="0.35">
      <c r="A30" s="3"/>
      <c r="B30" s="106" t="s">
        <v>67</v>
      </c>
      <c r="C30" s="173">
        <f>SUM(C18:C29)</f>
        <v>0</v>
      </c>
      <c r="D30" s="173">
        <f>SUM(D18:D29)</f>
        <v>0</v>
      </c>
      <c r="E30" s="174">
        <f>SUM(E18:E29)</f>
        <v>0</v>
      </c>
      <c r="F30" s="11"/>
    </row>
    <row r="31" spans="1:8" x14ac:dyDescent="0.3">
      <c r="B31" s="4"/>
      <c r="C31" s="4"/>
      <c r="D31" s="4"/>
      <c r="E31" s="4"/>
    </row>
    <row r="32" spans="1:8" ht="21.6" thickBot="1" x14ac:dyDescent="0.35">
      <c r="B32" s="84" t="s">
        <v>66</v>
      </c>
      <c r="C32" s="10"/>
      <c r="D32" s="10"/>
      <c r="E32" s="10"/>
    </row>
    <row r="33" spans="1:15" x14ac:dyDescent="0.3">
      <c r="A33" s="3"/>
      <c r="B33" s="33" t="s">
        <v>65</v>
      </c>
      <c r="C33" s="176">
        <f>'תקציב לסרט'!H249</f>
        <v>0</v>
      </c>
      <c r="D33" s="176">
        <f>'תקציב לסרט'!I249</f>
        <v>0</v>
      </c>
      <c r="E33" s="177">
        <f>'תקציב לסרט'!J249</f>
        <v>0</v>
      </c>
      <c r="F33" s="11"/>
    </row>
    <row r="34" spans="1:15" x14ac:dyDescent="0.3">
      <c r="A34" s="3"/>
      <c r="B34" s="51" t="s">
        <v>50</v>
      </c>
      <c r="C34" s="175">
        <f>'תקציב לסרט'!H266</f>
        <v>0</v>
      </c>
      <c r="D34" s="175">
        <f>'תקציב לסרט'!I266</f>
        <v>0</v>
      </c>
      <c r="E34" s="178">
        <f>'תקציב לסרט'!J266</f>
        <v>0</v>
      </c>
      <c r="F34" s="11"/>
    </row>
    <row r="35" spans="1:15" x14ac:dyDescent="0.3">
      <c r="A35" s="3"/>
      <c r="B35" s="51" t="s">
        <v>36</v>
      </c>
      <c r="C35" s="175">
        <f>'תקציב לסרט'!H278</f>
        <v>0</v>
      </c>
      <c r="D35" s="175">
        <f>'תקציב לסרט'!I278</f>
        <v>0</v>
      </c>
      <c r="E35" s="178">
        <f>'תקציב לסרט'!J278</f>
        <v>0</v>
      </c>
      <c r="F35" s="11"/>
    </row>
    <row r="36" spans="1:15" x14ac:dyDescent="0.3">
      <c r="A36" s="3"/>
      <c r="B36" s="51" t="s">
        <v>25</v>
      </c>
      <c r="C36" s="175">
        <f>'תקציב לסרט'!H284</f>
        <v>0</v>
      </c>
      <c r="D36" s="175">
        <f>'תקציב לסרט'!I284</f>
        <v>0</v>
      </c>
      <c r="E36" s="178">
        <f>'תקציב לסרט'!J284</f>
        <v>0</v>
      </c>
      <c r="F36" s="11"/>
    </row>
    <row r="37" spans="1:15" ht="15" thickBot="1" x14ac:dyDescent="0.35">
      <c r="A37" s="3"/>
      <c r="B37" s="26" t="s">
        <v>20</v>
      </c>
      <c r="C37" s="179">
        <f>'תקציב לסרט'!H292</f>
        <v>0</v>
      </c>
      <c r="D37" s="179">
        <f>'תקציב לסרט'!I292</f>
        <v>0</v>
      </c>
      <c r="E37" s="180">
        <f>'תקציב לסרט'!J292</f>
        <v>0</v>
      </c>
      <c r="F37" s="11"/>
    </row>
    <row r="38" spans="1:15" ht="18.600000000000001" thickBot="1" x14ac:dyDescent="0.35">
      <c r="A38" s="3"/>
      <c r="B38" s="106" t="s">
        <v>13</v>
      </c>
      <c r="C38" s="173">
        <f>SUM(C33:C37)</f>
        <v>0</v>
      </c>
      <c r="D38" s="173">
        <f>SUM(D33:D37)</f>
        <v>0</v>
      </c>
      <c r="E38" s="174">
        <f>SUM(E33:E37)</f>
        <v>0</v>
      </c>
      <c r="F38" s="11"/>
    </row>
    <row r="39" spans="1:15" x14ac:dyDescent="0.3">
      <c r="B39" s="4"/>
      <c r="C39" s="4"/>
      <c r="D39" s="4"/>
      <c r="E39" s="4"/>
    </row>
    <row r="40" spans="1:15" ht="15" thickBot="1" x14ac:dyDescent="0.35">
      <c r="B40" s="10"/>
      <c r="C40" s="10"/>
      <c r="D40" s="10"/>
      <c r="E40" s="10"/>
    </row>
    <row r="41" spans="1:15" ht="15.6" x14ac:dyDescent="0.3">
      <c r="A41" s="3"/>
      <c r="B41" s="85" t="s">
        <v>12</v>
      </c>
      <c r="C41" s="176">
        <f>'תקציב לסרט'!H297</f>
        <v>0</v>
      </c>
      <c r="D41" s="176">
        <f>'תקציב לסרט'!I297</f>
        <v>0</v>
      </c>
      <c r="E41" s="177">
        <f>'תקציב לסרט'!J297</f>
        <v>0</v>
      </c>
      <c r="F41" s="11"/>
    </row>
    <row r="42" spans="1:15" ht="15.6" x14ac:dyDescent="0.3">
      <c r="A42" s="3"/>
      <c r="B42" s="86" t="s">
        <v>10</v>
      </c>
      <c r="C42" s="175">
        <f>'תקציב לסרט'!H303</f>
        <v>0</v>
      </c>
      <c r="D42" s="175">
        <f>'תקציב לסרט'!I303</f>
        <v>0</v>
      </c>
      <c r="E42" s="178">
        <f>'תקציב לסרט'!J303</f>
        <v>0</v>
      </c>
      <c r="F42" s="11"/>
    </row>
    <row r="43" spans="1:15" ht="16.2" thickBot="1" x14ac:dyDescent="0.35">
      <c r="A43" s="3"/>
      <c r="B43" s="87" t="s">
        <v>8</v>
      </c>
      <c r="C43" s="181">
        <f>'תקציב לסרט'!H311</f>
        <v>0</v>
      </c>
      <c r="D43" s="181">
        <f>'תקציב לסרט'!I311</f>
        <v>0</v>
      </c>
      <c r="E43" s="83">
        <f>'תקציב לסרט'!J311</f>
        <v>0</v>
      </c>
      <c r="F43" s="11"/>
    </row>
    <row r="44" spans="1:15" x14ac:dyDescent="0.3">
      <c r="B44" s="4"/>
      <c r="C44" s="4"/>
      <c r="D44" s="4"/>
      <c r="E44" s="4"/>
    </row>
    <row r="45" spans="1:15" ht="15" thickBot="1" x14ac:dyDescent="0.35">
      <c r="B45" s="2"/>
      <c r="C45" s="2"/>
      <c r="D45" s="2"/>
      <c r="E45" s="2"/>
    </row>
    <row r="46" spans="1:15" ht="26.4" thickBot="1" x14ac:dyDescent="0.35">
      <c r="B46" s="110" t="s">
        <v>3</v>
      </c>
      <c r="C46" s="100">
        <f>C30+C38+C41+C42</f>
        <v>0</v>
      </c>
      <c r="D46" s="100">
        <f>D30+D38+D41+D42</f>
        <v>0</v>
      </c>
      <c r="E46" s="100">
        <f>E30+E38+E41+E42</f>
        <v>0</v>
      </c>
      <c r="F46" s="11"/>
    </row>
    <row r="47" spans="1:15" ht="2.4" customHeight="1" thickBot="1" x14ac:dyDescent="0.35">
      <c r="A47" s="3"/>
      <c r="B47" s="114"/>
      <c r="C47" s="115"/>
      <c r="D47" s="115"/>
      <c r="E47" s="116"/>
      <c r="F47" s="11"/>
      <c r="N47" s="2"/>
      <c r="O47" s="2"/>
    </row>
    <row r="48" spans="1:15" ht="26.4" thickBot="1" x14ac:dyDescent="0.35">
      <c r="B48" s="110" t="s">
        <v>2</v>
      </c>
      <c r="C48" s="100">
        <f>C43</f>
        <v>0</v>
      </c>
      <c r="D48" s="100">
        <f>D43</f>
        <v>0</v>
      </c>
      <c r="E48" s="100">
        <f>E43</f>
        <v>0</v>
      </c>
      <c r="F48" s="11"/>
    </row>
    <row r="49" spans="1:15" ht="2.4" customHeight="1" thickBot="1" x14ac:dyDescent="0.35">
      <c r="A49" s="3"/>
      <c r="B49" s="114"/>
      <c r="C49" s="115"/>
      <c r="D49" s="115"/>
      <c r="E49" s="116"/>
      <c r="F49" s="11"/>
      <c r="N49" s="2"/>
      <c r="O49" s="2"/>
    </row>
    <row r="50" spans="1:15" ht="26.4" thickBot="1" x14ac:dyDescent="0.35">
      <c r="B50" s="110" t="s">
        <v>1</v>
      </c>
      <c r="C50" s="100">
        <f>C13</f>
        <v>0</v>
      </c>
      <c r="D50" s="100">
        <f>D13</f>
        <v>0</v>
      </c>
      <c r="E50" s="100">
        <f>E13</f>
        <v>0</v>
      </c>
      <c r="F50" s="11"/>
    </row>
    <row r="51" spans="1:15" ht="7.2" customHeight="1" thickBot="1" x14ac:dyDescent="0.35">
      <c r="A51" s="3"/>
      <c r="B51" s="114"/>
      <c r="C51" s="115"/>
      <c r="D51" s="115"/>
      <c r="E51" s="116"/>
      <c r="F51" s="11"/>
      <c r="N51" s="2"/>
      <c r="O51" s="2"/>
    </row>
    <row r="52" spans="1:15" ht="7.2" customHeight="1" thickBot="1" x14ac:dyDescent="0.35">
      <c r="A52" s="3"/>
      <c r="B52" s="114"/>
      <c r="C52" s="115"/>
      <c r="D52" s="115"/>
      <c r="E52" s="116"/>
      <c r="F52" s="11"/>
      <c r="N52" s="2"/>
      <c r="O52" s="2"/>
    </row>
    <row r="53" spans="1:15" ht="26.4" thickBot="1" x14ac:dyDescent="0.35">
      <c r="B53" s="110" t="s">
        <v>0</v>
      </c>
      <c r="C53" s="100">
        <f>SUM(C46:C50)</f>
        <v>0</v>
      </c>
      <c r="D53" s="100">
        <f>SUM(D46:D50)</f>
        <v>0</v>
      </c>
      <c r="E53" s="100">
        <f>SUM(E46:E50)</f>
        <v>0</v>
      </c>
    </row>
    <row r="54" spans="1:15" x14ac:dyDescent="0.3">
      <c r="B54" s="2"/>
      <c r="C54" s="2"/>
      <c r="D54" s="2"/>
      <c r="E54" s="2"/>
    </row>
    <row r="55" spans="1:15" x14ac:dyDescent="0.3">
      <c r="B55" s="2"/>
      <c r="C55" s="2"/>
      <c r="D55" s="2"/>
      <c r="E55" s="2"/>
    </row>
    <row r="56" spans="1:15" x14ac:dyDescent="0.3">
      <c r="B56" s="2"/>
      <c r="C56" s="2"/>
      <c r="D56" s="2"/>
      <c r="E56" s="2"/>
    </row>
    <row r="58" spans="1:15" x14ac:dyDescent="0.3">
      <c r="A58" s="3"/>
      <c r="D58" s="11"/>
    </row>
    <row r="59" spans="1:15" x14ac:dyDescent="0.3">
      <c r="A59" s="3"/>
      <c r="D59" s="11"/>
    </row>
    <row r="60" spans="1:15" x14ac:dyDescent="0.3">
      <c r="A60" s="3"/>
      <c r="D60" s="11"/>
    </row>
    <row r="61" spans="1:15" x14ac:dyDescent="0.3">
      <c r="A61" s="3"/>
      <c r="D61" s="11"/>
    </row>
    <row r="62" spans="1:15" x14ac:dyDescent="0.3">
      <c r="A62" s="3"/>
      <c r="D62" s="11"/>
    </row>
    <row r="63" spans="1:15" x14ac:dyDescent="0.3">
      <c r="A63" s="3"/>
      <c r="D63" s="11"/>
    </row>
    <row r="64" spans="1:15" x14ac:dyDescent="0.3">
      <c r="A64" s="3"/>
      <c r="D64" s="11"/>
    </row>
    <row r="65" spans="1:5" x14ac:dyDescent="0.3">
      <c r="A65" s="3"/>
      <c r="D65" s="11"/>
    </row>
    <row r="66" spans="1:5" x14ac:dyDescent="0.3">
      <c r="A66" s="3"/>
      <c r="D66" s="11"/>
    </row>
    <row r="67" spans="1:5" x14ac:dyDescent="0.3">
      <c r="A67" s="3"/>
      <c r="D67" s="11"/>
    </row>
    <row r="68" spans="1:5" x14ac:dyDescent="0.3">
      <c r="A68" s="3"/>
      <c r="D68" s="11"/>
    </row>
    <row r="73" spans="1:5" x14ac:dyDescent="0.3">
      <c r="B73" s="2"/>
      <c r="C73" s="2"/>
    </row>
    <row r="74" spans="1:5" x14ac:dyDescent="0.3">
      <c r="B74" s="2"/>
      <c r="C74" s="2"/>
    </row>
    <row r="75" spans="1:5" x14ac:dyDescent="0.3">
      <c r="B75" s="2"/>
      <c r="C75" s="2"/>
      <c r="D75" s="2"/>
      <c r="E75" s="2"/>
    </row>
    <row r="76" spans="1:5" x14ac:dyDescent="0.3">
      <c r="B76" s="2"/>
      <c r="C76" s="2"/>
      <c r="D76" s="2"/>
      <c r="E76" s="2"/>
    </row>
    <row r="77" spans="1:5" x14ac:dyDescent="0.3">
      <c r="B77" s="2"/>
      <c r="C77" s="2"/>
      <c r="D77" s="2"/>
      <c r="E77" s="2"/>
    </row>
    <row r="78" spans="1:5" x14ac:dyDescent="0.3">
      <c r="B78" s="2"/>
      <c r="C78" s="2"/>
      <c r="D78" s="2"/>
      <c r="E78" s="2"/>
    </row>
    <row r="79" spans="1:5" x14ac:dyDescent="0.3">
      <c r="B79" s="2"/>
      <c r="C79" s="2"/>
      <c r="D79" s="2"/>
      <c r="E79" s="2"/>
    </row>
    <row r="80" spans="1:5" x14ac:dyDescent="0.3">
      <c r="B80" s="2"/>
      <c r="C80" s="2"/>
      <c r="D80" s="2"/>
      <c r="E80" s="2"/>
    </row>
    <row r="81" spans="2:5" x14ac:dyDescent="0.3">
      <c r="B81" s="2"/>
      <c r="C81" s="2"/>
      <c r="D81" s="2"/>
      <c r="E81" s="2"/>
    </row>
    <row r="82" spans="2:5" x14ac:dyDescent="0.3">
      <c r="B82" s="2"/>
      <c r="C82" s="2"/>
      <c r="D82" s="2"/>
      <c r="E82" s="2"/>
    </row>
    <row r="83" spans="2:5" x14ac:dyDescent="0.3">
      <c r="B83" s="2"/>
      <c r="C83" s="2"/>
      <c r="D83" s="2"/>
      <c r="E83" s="2"/>
    </row>
    <row r="84" spans="2:5" x14ac:dyDescent="0.3">
      <c r="B84" s="2"/>
      <c r="C84" s="2"/>
      <c r="D84" s="2"/>
      <c r="E84" s="2"/>
    </row>
    <row r="85" spans="2:5" x14ac:dyDescent="0.3">
      <c r="B85" s="2"/>
      <c r="C85" s="2"/>
      <c r="D85" s="2"/>
      <c r="E85" s="2"/>
    </row>
    <row r="86" spans="2:5" x14ac:dyDescent="0.3">
      <c r="B86" s="2"/>
      <c r="C86" s="2"/>
      <c r="D86" s="2"/>
      <c r="E86" s="2"/>
    </row>
    <row r="87" spans="2:5" x14ac:dyDescent="0.3">
      <c r="B87" s="2"/>
      <c r="C87" s="2"/>
      <c r="D87" s="2"/>
      <c r="E87" s="2"/>
    </row>
    <row r="88" spans="2:5" x14ac:dyDescent="0.3">
      <c r="B88" s="2"/>
      <c r="C88" s="2"/>
      <c r="D88" s="2"/>
      <c r="E88" s="2"/>
    </row>
    <row r="89" spans="2:5" x14ac:dyDescent="0.3">
      <c r="B89" s="2"/>
      <c r="C89" s="2"/>
      <c r="D89" s="2"/>
      <c r="E89" s="2"/>
    </row>
    <row r="90" spans="2:5" x14ac:dyDescent="0.3">
      <c r="B90" s="2"/>
      <c r="C90" s="2"/>
      <c r="D90" s="2"/>
      <c r="E90" s="2"/>
    </row>
    <row r="91" spans="2:5" x14ac:dyDescent="0.3">
      <c r="B91" s="2"/>
      <c r="C91" s="2"/>
      <c r="D91" s="2"/>
      <c r="E91" s="2"/>
    </row>
    <row r="92" spans="2:5" x14ac:dyDescent="0.3">
      <c r="B92" s="2"/>
      <c r="C92" s="2"/>
      <c r="D92" s="2"/>
      <c r="E92" s="2"/>
    </row>
    <row r="93" spans="2:5" x14ac:dyDescent="0.3">
      <c r="B93" s="2"/>
      <c r="C93" s="2"/>
      <c r="D93" s="2"/>
      <c r="E93" s="2"/>
    </row>
    <row r="94" spans="2:5" x14ac:dyDescent="0.3">
      <c r="B94" s="2"/>
      <c r="C94" s="2"/>
      <c r="D94" s="2"/>
      <c r="E94" s="2"/>
    </row>
    <row r="95" spans="2:5" x14ac:dyDescent="0.3">
      <c r="B95" s="2"/>
      <c r="C95" s="2"/>
      <c r="D95" s="2"/>
      <c r="E95" s="2"/>
    </row>
    <row r="96" spans="2:5" x14ac:dyDescent="0.3">
      <c r="B96" s="2"/>
      <c r="C96" s="2"/>
      <c r="D96" s="2"/>
      <c r="E96" s="2"/>
    </row>
    <row r="97" spans="2:5" x14ac:dyDescent="0.3">
      <c r="B97" s="2"/>
      <c r="C97" s="2"/>
      <c r="D97" s="2"/>
      <c r="E97" s="2"/>
    </row>
    <row r="98" spans="2:5" x14ac:dyDescent="0.3">
      <c r="B98" s="2"/>
      <c r="C98" s="2"/>
      <c r="D98" s="2"/>
      <c r="E98" s="2"/>
    </row>
    <row r="99" spans="2:5" x14ac:dyDescent="0.3">
      <c r="B99" s="2"/>
      <c r="C99" s="2"/>
      <c r="D99" s="2"/>
      <c r="E99" s="2"/>
    </row>
    <row r="100" spans="2:5" x14ac:dyDescent="0.3">
      <c r="B100" s="2"/>
      <c r="C100" s="2"/>
      <c r="D100" s="2"/>
      <c r="E100" s="2"/>
    </row>
    <row r="101" spans="2:5" x14ac:dyDescent="0.3">
      <c r="B101" s="2"/>
      <c r="C101" s="2"/>
      <c r="D101" s="2"/>
      <c r="E101" s="2"/>
    </row>
    <row r="102" spans="2:5" x14ac:dyDescent="0.3">
      <c r="B102" s="2"/>
      <c r="C102" s="2"/>
      <c r="D102" s="2"/>
      <c r="E102" s="2"/>
    </row>
    <row r="103" spans="2:5" x14ac:dyDescent="0.3">
      <c r="B103" s="2"/>
      <c r="C103" s="2"/>
      <c r="D103" s="2"/>
      <c r="E103" s="2"/>
    </row>
    <row r="104" spans="2:5" x14ac:dyDescent="0.3">
      <c r="B104" s="2"/>
      <c r="C104" s="2"/>
      <c r="D104" s="2"/>
      <c r="E104" s="2"/>
    </row>
    <row r="105" spans="2:5" x14ac:dyDescent="0.3">
      <c r="B105" s="2"/>
      <c r="C105" s="2"/>
      <c r="D105" s="2"/>
      <c r="E105" s="2"/>
    </row>
    <row r="106" spans="2:5" x14ac:dyDescent="0.3">
      <c r="B106" s="2"/>
      <c r="C106" s="2"/>
      <c r="D106" s="2"/>
      <c r="E106" s="2"/>
    </row>
    <row r="107" spans="2:5" x14ac:dyDescent="0.3">
      <c r="B107" s="2"/>
      <c r="C107" s="2"/>
      <c r="D107" s="2"/>
      <c r="E107" s="2"/>
    </row>
    <row r="108" spans="2:5" x14ac:dyDescent="0.3">
      <c r="B108" s="2"/>
      <c r="C108" s="2"/>
      <c r="D108" s="2"/>
      <c r="E108" s="2"/>
    </row>
    <row r="109" spans="2:5" x14ac:dyDescent="0.3">
      <c r="B109" s="2"/>
      <c r="C109" s="2"/>
      <c r="D109" s="2"/>
      <c r="E109" s="2"/>
    </row>
    <row r="110" spans="2:5" x14ac:dyDescent="0.3">
      <c r="B110" s="2"/>
      <c r="C110" s="2"/>
      <c r="D110" s="2"/>
      <c r="E110" s="2"/>
    </row>
    <row r="111" spans="2:5" x14ac:dyDescent="0.3">
      <c r="B111" s="2"/>
      <c r="C111" s="2"/>
      <c r="D111" s="2"/>
      <c r="E111" s="2"/>
    </row>
    <row r="112" spans="2:5" x14ac:dyDescent="0.3">
      <c r="B112" s="2"/>
      <c r="C112" s="2"/>
      <c r="D112" s="2"/>
      <c r="E112" s="2"/>
    </row>
    <row r="113" spans="2:5" x14ac:dyDescent="0.3">
      <c r="B113" s="2"/>
      <c r="C113" s="2"/>
      <c r="D113" s="2"/>
      <c r="E113" s="2"/>
    </row>
    <row r="114" spans="2:5" x14ac:dyDescent="0.3">
      <c r="B114" s="2"/>
      <c r="C114" s="2"/>
      <c r="D114" s="2"/>
      <c r="E114" s="2"/>
    </row>
    <row r="115" spans="2:5" x14ac:dyDescent="0.3">
      <c r="B115" s="2"/>
      <c r="C115" s="2"/>
      <c r="D115" s="2"/>
      <c r="E115" s="2"/>
    </row>
    <row r="116" spans="2:5" x14ac:dyDescent="0.3">
      <c r="B116" s="2"/>
      <c r="C116" s="2"/>
      <c r="D116" s="2"/>
      <c r="E116" s="2"/>
    </row>
    <row r="117" spans="2:5" x14ac:dyDescent="0.3">
      <c r="B117" s="2"/>
      <c r="C117" s="2"/>
      <c r="D117" s="2"/>
      <c r="E117" s="2"/>
    </row>
    <row r="118" spans="2:5" x14ac:dyDescent="0.3">
      <c r="B118" s="2"/>
      <c r="C118" s="2"/>
      <c r="D118" s="2"/>
      <c r="E118" s="2"/>
    </row>
    <row r="119" spans="2:5" x14ac:dyDescent="0.3">
      <c r="B119" s="2"/>
      <c r="C119" s="2"/>
      <c r="D119" s="2"/>
      <c r="E119" s="2"/>
    </row>
    <row r="120" spans="2:5" x14ac:dyDescent="0.3">
      <c r="B120" s="2"/>
      <c r="C120" s="2"/>
      <c r="D120" s="2"/>
      <c r="E120" s="2"/>
    </row>
    <row r="121" spans="2:5" x14ac:dyDescent="0.3">
      <c r="B121" s="2"/>
      <c r="C121" s="2"/>
      <c r="D121" s="2"/>
      <c r="E121" s="2"/>
    </row>
    <row r="122" spans="2:5" x14ac:dyDescent="0.3">
      <c r="B122" s="2"/>
      <c r="C122" s="2"/>
      <c r="D122" s="2"/>
      <c r="E122" s="2"/>
    </row>
    <row r="123" spans="2:5" x14ac:dyDescent="0.3">
      <c r="B123" s="2"/>
      <c r="C123" s="2"/>
      <c r="D123" s="2"/>
      <c r="E123" s="2"/>
    </row>
    <row r="124" spans="2:5" x14ac:dyDescent="0.3">
      <c r="B124" s="2"/>
      <c r="C124" s="2"/>
      <c r="D124" s="2"/>
      <c r="E124" s="2"/>
    </row>
    <row r="125" spans="2:5" x14ac:dyDescent="0.3">
      <c r="B125" s="2"/>
      <c r="C125" s="2"/>
      <c r="D125" s="2"/>
      <c r="E125" s="2"/>
    </row>
    <row r="126" spans="2:5" x14ac:dyDescent="0.3">
      <c r="B126" s="2"/>
      <c r="C126" s="2"/>
      <c r="D126" s="2"/>
      <c r="E126" s="2"/>
    </row>
    <row r="127" spans="2:5" x14ac:dyDescent="0.3">
      <c r="B127" s="2"/>
      <c r="C127" s="2"/>
      <c r="D127" s="2"/>
      <c r="E127" s="2"/>
    </row>
    <row r="128" spans="2:5" x14ac:dyDescent="0.3">
      <c r="B128" s="2"/>
      <c r="C128" s="2"/>
      <c r="D128" s="2"/>
      <c r="E128" s="2"/>
    </row>
    <row r="129" spans="2:5" x14ac:dyDescent="0.3">
      <c r="B129" s="2"/>
      <c r="C129" s="2"/>
      <c r="D129" s="2"/>
      <c r="E129" s="2"/>
    </row>
    <row r="130" spans="2:5" x14ac:dyDescent="0.3">
      <c r="B130" s="2"/>
      <c r="C130" s="2"/>
      <c r="D130" s="2"/>
      <c r="E130" s="2"/>
    </row>
    <row r="131" spans="2:5" x14ac:dyDescent="0.3">
      <c r="B131" s="2"/>
      <c r="C131" s="2"/>
      <c r="D131" s="2"/>
      <c r="E131" s="2"/>
    </row>
    <row r="132" spans="2:5" x14ac:dyDescent="0.3">
      <c r="B132" s="2"/>
      <c r="C132" s="2"/>
      <c r="D132" s="2"/>
      <c r="E132" s="2"/>
    </row>
    <row r="133" spans="2:5" x14ac:dyDescent="0.3">
      <c r="B133" s="2"/>
      <c r="C133" s="2"/>
      <c r="D133" s="2"/>
      <c r="E133" s="2"/>
    </row>
    <row r="134" spans="2:5" x14ac:dyDescent="0.3">
      <c r="B134" s="2"/>
      <c r="C134" s="2"/>
      <c r="D134" s="2"/>
      <c r="E134" s="2"/>
    </row>
    <row r="135" spans="2:5" x14ac:dyDescent="0.3">
      <c r="B135" s="2"/>
      <c r="C135" s="2"/>
      <c r="D135" s="2"/>
      <c r="E135" s="2"/>
    </row>
    <row r="136" spans="2:5" x14ac:dyDescent="0.3">
      <c r="B136" s="2"/>
      <c r="C136" s="2"/>
      <c r="D136" s="2"/>
      <c r="E136" s="2"/>
    </row>
    <row r="137" spans="2:5" x14ac:dyDescent="0.3">
      <c r="B137" s="2"/>
      <c r="C137" s="2"/>
      <c r="D137" s="2"/>
      <c r="E137" s="2"/>
    </row>
    <row r="138" spans="2:5" x14ac:dyDescent="0.3">
      <c r="B138" s="2"/>
      <c r="C138" s="2"/>
      <c r="D138" s="2"/>
      <c r="E138" s="2"/>
    </row>
    <row r="139" spans="2:5" x14ac:dyDescent="0.3">
      <c r="B139" s="2"/>
      <c r="C139" s="2"/>
      <c r="D139" s="2"/>
      <c r="E139" s="2"/>
    </row>
    <row r="140" spans="2:5" x14ac:dyDescent="0.3">
      <c r="B140" s="2"/>
      <c r="C140" s="2"/>
      <c r="D140" s="2"/>
      <c r="E140" s="2"/>
    </row>
    <row r="141" spans="2:5" x14ac:dyDescent="0.3">
      <c r="B141" s="2"/>
      <c r="C141" s="2"/>
      <c r="D141" s="2"/>
      <c r="E141" s="2"/>
    </row>
    <row r="142" spans="2:5" x14ac:dyDescent="0.3">
      <c r="B142" s="2"/>
      <c r="C142" s="2"/>
      <c r="D142" s="2"/>
      <c r="E142" s="2"/>
    </row>
    <row r="143" spans="2:5" x14ac:dyDescent="0.3">
      <c r="B143" s="2"/>
      <c r="C143" s="2"/>
      <c r="D143" s="2"/>
      <c r="E143" s="2"/>
    </row>
    <row r="144" spans="2:5" x14ac:dyDescent="0.3">
      <c r="B144" s="2"/>
      <c r="C144" s="2"/>
      <c r="D144" s="2"/>
      <c r="E144" s="2"/>
    </row>
    <row r="145" spans="2:5" x14ac:dyDescent="0.3">
      <c r="B145" s="2"/>
      <c r="C145" s="2"/>
      <c r="D145" s="2"/>
      <c r="E145" s="2"/>
    </row>
    <row r="146" spans="2:5" x14ac:dyDescent="0.3">
      <c r="B146" s="2"/>
      <c r="C146" s="2"/>
      <c r="D146" s="2"/>
      <c r="E146" s="2"/>
    </row>
    <row r="147" spans="2:5" x14ac:dyDescent="0.3">
      <c r="B147" s="2"/>
      <c r="C147" s="2"/>
      <c r="D147" s="2"/>
      <c r="E147" s="2"/>
    </row>
    <row r="148" spans="2:5" x14ac:dyDescent="0.3">
      <c r="B148" s="2"/>
      <c r="C148" s="2"/>
      <c r="D148" s="2"/>
      <c r="E148" s="2"/>
    </row>
    <row r="149" spans="2:5" x14ac:dyDescent="0.3">
      <c r="B149" s="2"/>
      <c r="C149" s="2"/>
      <c r="D149" s="2"/>
      <c r="E149" s="2"/>
    </row>
    <row r="150" spans="2:5" x14ac:dyDescent="0.3">
      <c r="B150" s="2"/>
      <c r="C150" s="2"/>
      <c r="D150" s="2"/>
      <c r="E150" s="2"/>
    </row>
    <row r="151" spans="2:5" x14ac:dyDescent="0.3">
      <c r="B151" s="2"/>
      <c r="C151" s="2"/>
      <c r="D151" s="2"/>
      <c r="E151" s="2"/>
    </row>
    <row r="152" spans="2:5" x14ac:dyDescent="0.3">
      <c r="B152" s="2"/>
      <c r="C152" s="2"/>
      <c r="D152" s="2"/>
      <c r="E152" s="2"/>
    </row>
    <row r="153" spans="2:5" x14ac:dyDescent="0.3">
      <c r="B153" s="2"/>
      <c r="C153" s="2"/>
      <c r="D153" s="2"/>
      <c r="E153" s="2"/>
    </row>
    <row r="154" spans="2:5" x14ac:dyDescent="0.3">
      <c r="B154" s="2"/>
      <c r="C154" s="2"/>
      <c r="D154" s="2"/>
      <c r="E154" s="2"/>
    </row>
    <row r="155" spans="2:5" x14ac:dyDescent="0.3">
      <c r="B155" s="2"/>
      <c r="C155" s="2"/>
      <c r="D155" s="2"/>
      <c r="E155" s="2"/>
    </row>
    <row r="156" spans="2:5" x14ac:dyDescent="0.3">
      <c r="B156" s="2"/>
      <c r="C156" s="2"/>
      <c r="D156" s="2"/>
      <c r="E156" s="2"/>
    </row>
    <row r="157" spans="2:5" x14ac:dyDescent="0.3">
      <c r="B157" s="2"/>
      <c r="C157" s="2"/>
      <c r="D157" s="2"/>
      <c r="E157" s="2"/>
    </row>
    <row r="158" spans="2:5" x14ac:dyDescent="0.3">
      <c r="B158" s="2"/>
      <c r="C158" s="2"/>
      <c r="D158" s="2"/>
      <c r="E158" s="2"/>
    </row>
    <row r="159" spans="2:5" x14ac:dyDescent="0.3">
      <c r="B159" s="2"/>
      <c r="C159" s="2"/>
      <c r="D159" s="2"/>
      <c r="E159" s="2"/>
    </row>
    <row r="160" spans="2:5" x14ac:dyDescent="0.3">
      <c r="B160" s="2"/>
      <c r="C160" s="2"/>
      <c r="D160" s="2"/>
      <c r="E160" s="2"/>
    </row>
    <row r="161" spans="2:5" x14ac:dyDescent="0.3">
      <c r="B161" s="2"/>
      <c r="C161" s="2"/>
      <c r="D161" s="2"/>
      <c r="E161" s="2"/>
    </row>
    <row r="162" spans="2:5" x14ac:dyDescent="0.3">
      <c r="B162" s="2"/>
      <c r="C162" s="2"/>
      <c r="D162" s="2"/>
      <c r="E162" s="2"/>
    </row>
    <row r="163" spans="2:5" x14ac:dyDescent="0.3">
      <c r="B163" s="2"/>
      <c r="C163" s="2"/>
      <c r="D163" s="2"/>
      <c r="E163" s="2"/>
    </row>
    <row r="164" spans="2:5" x14ac:dyDescent="0.3">
      <c r="B164" s="2"/>
      <c r="C164" s="2"/>
      <c r="D164" s="2"/>
      <c r="E164" s="2"/>
    </row>
    <row r="165" spans="2:5" x14ac:dyDescent="0.3">
      <c r="B165" s="2"/>
      <c r="C165" s="2"/>
      <c r="D165" s="2"/>
      <c r="E165" s="2"/>
    </row>
    <row r="166" spans="2:5" x14ac:dyDescent="0.3">
      <c r="B166" s="2"/>
      <c r="C166" s="2"/>
      <c r="D166" s="2"/>
      <c r="E166" s="2"/>
    </row>
    <row r="167" spans="2:5" x14ac:dyDescent="0.3">
      <c r="B167" s="2"/>
      <c r="C167" s="2"/>
      <c r="D167" s="2"/>
      <c r="E167" s="2"/>
    </row>
    <row r="168" spans="2:5" x14ac:dyDescent="0.3">
      <c r="B168" s="2"/>
      <c r="C168" s="2"/>
      <c r="D168" s="2"/>
      <c r="E168" s="2"/>
    </row>
    <row r="169" spans="2:5" x14ac:dyDescent="0.3">
      <c r="B169" s="2"/>
      <c r="C169" s="2"/>
      <c r="D169" s="2"/>
      <c r="E169" s="2"/>
    </row>
    <row r="170" spans="2:5" x14ac:dyDescent="0.3">
      <c r="B170" s="2"/>
      <c r="C170" s="2"/>
      <c r="D170" s="2"/>
      <c r="E170" s="2"/>
    </row>
    <row r="171" spans="2:5" x14ac:dyDescent="0.3">
      <c r="B171" s="2"/>
      <c r="C171" s="2"/>
      <c r="D171" s="2"/>
      <c r="E171" s="2"/>
    </row>
    <row r="172" spans="2:5" x14ac:dyDescent="0.3">
      <c r="B172" s="2"/>
      <c r="C172" s="2"/>
      <c r="D172" s="2"/>
      <c r="E172" s="2"/>
    </row>
    <row r="173" spans="2:5" x14ac:dyDescent="0.3">
      <c r="B173" s="2"/>
      <c r="C173" s="2"/>
      <c r="D173" s="2"/>
      <c r="E173" s="2"/>
    </row>
    <row r="174" spans="2:5" x14ac:dyDescent="0.3">
      <c r="B174" s="2"/>
      <c r="C174" s="2"/>
      <c r="D174" s="2"/>
      <c r="E174" s="2"/>
    </row>
    <row r="175" spans="2:5" x14ac:dyDescent="0.3">
      <c r="B175" s="2"/>
      <c r="C175" s="2"/>
      <c r="D175" s="2"/>
      <c r="E175" s="2"/>
    </row>
    <row r="176" spans="2:5" x14ac:dyDescent="0.3">
      <c r="B176" s="2"/>
      <c r="C176" s="2"/>
      <c r="D176" s="2"/>
      <c r="E176" s="2"/>
    </row>
    <row r="177" spans="2:5" x14ac:dyDescent="0.3">
      <c r="B177" s="2"/>
      <c r="C177" s="2"/>
      <c r="D177" s="2"/>
      <c r="E177" s="2"/>
    </row>
    <row r="178" spans="2:5" x14ac:dyDescent="0.3">
      <c r="B178" s="2"/>
      <c r="C178" s="2"/>
      <c r="D178" s="2"/>
      <c r="E178" s="2"/>
    </row>
    <row r="179" spans="2:5" x14ac:dyDescent="0.3">
      <c r="B179" s="2"/>
      <c r="C179" s="2"/>
      <c r="D179" s="2"/>
      <c r="E179" s="2"/>
    </row>
    <row r="180" spans="2:5" x14ac:dyDescent="0.3">
      <c r="B180" s="2"/>
      <c r="C180" s="2"/>
      <c r="D180" s="2"/>
      <c r="E180" s="2"/>
    </row>
    <row r="181" spans="2:5" x14ac:dyDescent="0.3">
      <c r="B181" s="2"/>
      <c r="C181" s="2"/>
      <c r="D181" s="2"/>
      <c r="E181" s="2"/>
    </row>
    <row r="182" spans="2:5" x14ac:dyDescent="0.3">
      <c r="B182" s="2"/>
      <c r="C182" s="2"/>
      <c r="D182" s="2"/>
      <c r="E182" s="2"/>
    </row>
    <row r="183" spans="2:5" x14ac:dyDescent="0.3">
      <c r="B183" s="2"/>
      <c r="C183" s="2"/>
      <c r="D183" s="2"/>
      <c r="E183" s="2"/>
    </row>
    <row r="184" spans="2:5" x14ac:dyDescent="0.3">
      <c r="B184" s="2"/>
      <c r="C184" s="2"/>
      <c r="D184" s="2"/>
      <c r="E184" s="2"/>
    </row>
    <row r="185" spans="2:5" x14ac:dyDescent="0.3">
      <c r="B185" s="2"/>
      <c r="C185" s="2"/>
      <c r="D185" s="2"/>
      <c r="E185" s="2"/>
    </row>
    <row r="186" spans="2:5" x14ac:dyDescent="0.3">
      <c r="B186" s="2"/>
      <c r="C186" s="2"/>
      <c r="D186" s="2"/>
      <c r="E186" s="2"/>
    </row>
    <row r="187" spans="2:5" x14ac:dyDescent="0.3">
      <c r="B187" s="2"/>
      <c r="C187" s="2"/>
      <c r="D187" s="2"/>
      <c r="E187" s="2"/>
    </row>
    <row r="188" spans="2:5" x14ac:dyDescent="0.3">
      <c r="B188" s="2"/>
      <c r="C188" s="2"/>
      <c r="D188" s="2"/>
      <c r="E188" s="2"/>
    </row>
    <row r="189" spans="2:5" x14ac:dyDescent="0.3">
      <c r="B189" s="2"/>
      <c r="C189" s="2"/>
      <c r="D189" s="2"/>
      <c r="E189" s="2"/>
    </row>
    <row r="190" spans="2:5" x14ac:dyDescent="0.3">
      <c r="B190" s="2"/>
      <c r="C190" s="2"/>
      <c r="D190" s="2"/>
      <c r="E190" s="2"/>
    </row>
    <row r="191" spans="2:5" x14ac:dyDescent="0.3">
      <c r="B191" s="2"/>
      <c r="C191" s="2"/>
      <c r="D191" s="2"/>
      <c r="E191" s="2"/>
    </row>
    <row r="192" spans="2:5" x14ac:dyDescent="0.3">
      <c r="B192" s="2"/>
      <c r="C192" s="2"/>
      <c r="D192" s="2"/>
      <c r="E192" s="2"/>
    </row>
    <row r="193" spans="2:5" x14ac:dyDescent="0.3">
      <c r="B193" s="2"/>
      <c r="C193" s="2"/>
      <c r="D193" s="2"/>
      <c r="E193" s="2"/>
    </row>
    <row r="194" spans="2:5" x14ac:dyDescent="0.3">
      <c r="B194" s="2"/>
      <c r="C194" s="2"/>
      <c r="D194" s="2"/>
      <c r="E194" s="2"/>
    </row>
    <row r="195" spans="2:5" x14ac:dyDescent="0.3">
      <c r="B195" s="2"/>
      <c r="C195" s="2"/>
      <c r="D195" s="2"/>
      <c r="E195" s="2"/>
    </row>
    <row r="196" spans="2:5" x14ac:dyDescent="0.3">
      <c r="B196" s="2"/>
      <c r="C196" s="2"/>
      <c r="D196" s="2"/>
      <c r="E196" s="2"/>
    </row>
    <row r="197" spans="2:5" x14ac:dyDescent="0.3">
      <c r="B197" s="2"/>
      <c r="C197" s="2"/>
      <c r="D197" s="2"/>
      <c r="E197" s="2"/>
    </row>
    <row r="198" spans="2:5" x14ac:dyDescent="0.3">
      <c r="B198" s="2"/>
      <c r="C198" s="2"/>
      <c r="D198" s="2"/>
      <c r="E198" s="2"/>
    </row>
    <row r="199" spans="2:5" x14ac:dyDescent="0.3">
      <c r="B199" s="2"/>
      <c r="C199" s="2"/>
      <c r="D199" s="2"/>
      <c r="E199" s="2"/>
    </row>
    <row r="200" spans="2:5" x14ac:dyDescent="0.3">
      <c r="B200" s="2"/>
      <c r="C200" s="2"/>
      <c r="D200" s="2"/>
      <c r="E200" s="2"/>
    </row>
    <row r="201" spans="2:5" x14ac:dyDescent="0.3">
      <c r="B201" s="2"/>
      <c r="C201" s="2"/>
      <c r="D201" s="2"/>
      <c r="E201" s="2"/>
    </row>
    <row r="202" spans="2:5" x14ac:dyDescent="0.3">
      <c r="B202" s="2"/>
      <c r="C202" s="2"/>
      <c r="D202" s="2"/>
      <c r="E202" s="2"/>
    </row>
    <row r="203" spans="2:5" x14ac:dyDescent="0.3">
      <c r="B203" s="2"/>
      <c r="C203" s="2"/>
      <c r="D203" s="2"/>
      <c r="E203" s="2"/>
    </row>
    <row r="204" spans="2:5" x14ac:dyDescent="0.3">
      <c r="B204" s="2"/>
      <c r="C204" s="2"/>
      <c r="D204" s="2"/>
      <c r="E204" s="2"/>
    </row>
    <row r="205" spans="2:5" x14ac:dyDescent="0.3">
      <c r="B205" s="2"/>
    </row>
  </sheetData>
  <sheetProtection algorithmName="SHA-512" hashValue="oLM4NkWTjY20OP9D4wpuc9nv2CrtjwVnKMPuLa0huiL1P8u+y+Al8bmt+vFrc/zgAI40gUOOqoc//JUsCGrnzw==" saltValue="8k5frSzCdKa7lRTLzVWsfw==" spinCount="100000" sheet="1" selectLockedCells="1"/>
  <mergeCells count="2">
    <mergeCell ref="C1:D1"/>
    <mergeCell ref="C2:D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FDA5B-C954-4481-BC27-C7A08290E5FB}">
  <dimension ref="A4:A7"/>
  <sheetViews>
    <sheetView rightToLeft="1" workbookViewId="0">
      <selection activeCell="A5" sqref="A5"/>
    </sheetView>
  </sheetViews>
  <sheetFormatPr defaultRowHeight="13.8" x14ac:dyDescent="0.25"/>
  <sheetData>
    <row r="4" spans="1:1" x14ac:dyDescent="0.25">
      <c r="A4" t="s">
        <v>244</v>
      </c>
    </row>
    <row r="5" spans="1:1" x14ac:dyDescent="0.25">
      <c r="A5" t="s">
        <v>298</v>
      </c>
    </row>
    <row r="6" spans="1:1" x14ac:dyDescent="0.25">
      <c r="A6" t="s">
        <v>299</v>
      </c>
    </row>
    <row r="7" spans="1:1" x14ac:dyDescent="0.25">
      <c r="A7" t="s">
        <v>300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הסבר</vt:lpstr>
      <vt:lpstr>תקציב לסרט</vt:lpstr>
      <vt:lpstr>TOPSHEET</vt:lpstr>
      <vt:lpstr>הגדרות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Elad Goldman</dc:creator>
  <cp:lastModifiedBy>Elad Goldman</cp:lastModifiedBy>
  <dcterms:created xsi:type="dcterms:W3CDTF">2024-01-02T12:37:55Z</dcterms:created>
  <dcterms:modified xsi:type="dcterms:W3CDTF">2024-01-03T10:15:06Z</dcterms:modified>
</cp:coreProperties>
</file>