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eren-Index-Files&amp;Docs\טפסים ודוגמאות\עדכון הסכמים 2023\עדכון טפסים לאתר\סיימנו\"/>
    </mc:Choice>
  </mc:AlternateContent>
  <xr:revisionPtr revIDLastSave="0" documentId="13_ncr:1_{612F8091-697C-4442-9ED4-13E648732634}" xr6:coauthVersionLast="47" xr6:coauthVersionMax="47" xr10:uidLastSave="{00000000-0000-0000-0000-000000000000}"/>
  <bookViews>
    <workbookView xWindow="28680" yWindow="-120" windowWidth="38640" windowHeight="21240" activeTab="1" xr2:uid="{9328B042-8219-4963-9F5A-757E6F86DBD0}"/>
  </bookViews>
  <sheets>
    <sheet name="הסבר" sheetId="6" r:id="rId1"/>
    <sheet name="תקציב לסרט" sheetId="4" r:id="rId2"/>
    <sheet name="TOPSHEET" sheetId="2" r:id="rId3"/>
    <sheet name="הגדרות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6" i="2" s="1"/>
  <c r="H17" i="2" s="1"/>
  <c r="K315" i="4"/>
  <c r="H21" i="4"/>
  <c r="N21" i="4"/>
  <c r="O21" i="4"/>
  <c r="H22" i="4"/>
  <c r="N22" i="4"/>
  <c r="O22" i="4"/>
  <c r="H23" i="4"/>
  <c r="N23" i="4"/>
  <c r="O23" i="4"/>
  <c r="H24" i="4"/>
  <c r="N24" i="4"/>
  <c r="O24" i="4"/>
  <c r="H25" i="4"/>
  <c r="N25" i="4"/>
  <c r="O25" i="4"/>
  <c r="H26" i="4"/>
  <c r="N26" i="4"/>
  <c r="O26" i="4"/>
  <c r="H27" i="4"/>
  <c r="N27" i="4"/>
  <c r="O27" i="4"/>
  <c r="H28" i="4"/>
  <c r="N28" i="4"/>
  <c r="O28" i="4"/>
  <c r="H29" i="4"/>
  <c r="N29" i="4"/>
  <c r="O29" i="4"/>
  <c r="H30" i="4"/>
  <c r="N30" i="4"/>
  <c r="O30" i="4"/>
  <c r="H31" i="4"/>
  <c r="N31" i="4"/>
  <c r="O31" i="4"/>
  <c r="H32" i="4"/>
  <c r="N32" i="4"/>
  <c r="O32" i="4"/>
  <c r="H33" i="4"/>
  <c r="N33" i="4"/>
  <c r="O33" i="4"/>
  <c r="H34" i="4"/>
  <c r="N34" i="4"/>
  <c r="O34" i="4"/>
  <c r="H35" i="4"/>
  <c r="N35" i="4"/>
  <c r="O35" i="4"/>
  <c r="H36" i="4"/>
  <c r="N36" i="4"/>
  <c r="O36" i="4"/>
  <c r="H37" i="4"/>
  <c r="N37" i="4"/>
  <c r="O37" i="4"/>
  <c r="H38" i="4"/>
  <c r="N38" i="4"/>
  <c r="O38" i="4"/>
  <c r="H39" i="4"/>
  <c r="N39" i="4"/>
  <c r="O39" i="4"/>
  <c r="H40" i="4"/>
  <c r="N40" i="4"/>
  <c r="O40" i="4"/>
  <c r="H41" i="4"/>
  <c r="N41" i="4"/>
  <c r="O41" i="4"/>
  <c r="H42" i="4"/>
  <c r="N42" i="4"/>
  <c r="O42" i="4"/>
  <c r="H43" i="4"/>
  <c r="N43" i="4"/>
  <c r="O43" i="4"/>
  <c r="H44" i="4"/>
  <c r="N44" i="4"/>
  <c r="O44" i="4"/>
  <c r="H45" i="4"/>
  <c r="N45" i="4"/>
  <c r="O45" i="4"/>
  <c r="H46" i="4"/>
  <c r="N46" i="4"/>
  <c r="O46" i="4"/>
  <c r="H47" i="4"/>
  <c r="N47" i="4"/>
  <c r="O47" i="4"/>
  <c r="H48" i="4"/>
  <c r="N48" i="4"/>
  <c r="O48" i="4"/>
  <c r="H49" i="4"/>
  <c r="N49" i="4"/>
  <c r="O49" i="4"/>
  <c r="H50" i="4"/>
  <c r="N50" i="4"/>
  <c r="O50" i="4"/>
  <c r="H51" i="4"/>
  <c r="I51" i="4"/>
  <c r="J51" i="4"/>
  <c r="H54" i="4"/>
  <c r="N54" i="4"/>
  <c r="O54" i="4"/>
  <c r="H55" i="4"/>
  <c r="N55" i="4"/>
  <c r="O55" i="4"/>
  <c r="H56" i="4"/>
  <c r="N56" i="4"/>
  <c r="O56" i="4"/>
  <c r="H57" i="4"/>
  <c r="N57" i="4"/>
  <c r="O57" i="4"/>
  <c r="H58" i="4"/>
  <c r="N58" i="4"/>
  <c r="O58" i="4"/>
  <c r="H59" i="4"/>
  <c r="N59" i="4"/>
  <c r="O59" i="4"/>
  <c r="H60" i="4"/>
  <c r="N60" i="4"/>
  <c r="O60" i="4"/>
  <c r="H61" i="4"/>
  <c r="N61" i="4"/>
  <c r="O61" i="4"/>
  <c r="H62" i="4"/>
  <c r="N62" i="4"/>
  <c r="O62" i="4"/>
  <c r="H63" i="4"/>
  <c r="I63" i="4"/>
  <c r="J63" i="4"/>
  <c r="H66" i="4"/>
  <c r="N66" i="4"/>
  <c r="O66" i="4"/>
  <c r="H67" i="4"/>
  <c r="N67" i="4"/>
  <c r="O67" i="4"/>
  <c r="H68" i="4"/>
  <c r="N68" i="4"/>
  <c r="O68" i="4"/>
  <c r="H69" i="4"/>
  <c r="N69" i="4"/>
  <c r="O69" i="4"/>
  <c r="H70" i="4"/>
  <c r="N70" i="4"/>
  <c r="O70" i="4"/>
  <c r="H71" i="4"/>
  <c r="N71" i="4"/>
  <c r="O71" i="4"/>
  <c r="H72" i="4"/>
  <c r="N72" i="4"/>
  <c r="O72" i="4"/>
  <c r="H73" i="4"/>
  <c r="N73" i="4"/>
  <c r="O73" i="4"/>
  <c r="H74" i="4"/>
  <c r="N74" i="4"/>
  <c r="O74" i="4"/>
  <c r="H75" i="4"/>
  <c r="N75" i="4"/>
  <c r="O75" i="4"/>
  <c r="H76" i="4"/>
  <c r="N76" i="4"/>
  <c r="O76" i="4"/>
  <c r="H77" i="4"/>
  <c r="N77" i="4"/>
  <c r="O77" i="4"/>
  <c r="H78" i="4"/>
  <c r="N78" i="4"/>
  <c r="O78" i="4"/>
  <c r="H79" i="4"/>
  <c r="N79" i="4"/>
  <c r="O79" i="4"/>
  <c r="H80" i="4"/>
  <c r="N80" i="4"/>
  <c r="O80" i="4"/>
  <c r="H81" i="4"/>
  <c r="N81" i="4"/>
  <c r="O81" i="4"/>
  <c r="H82" i="4"/>
  <c r="N82" i="4"/>
  <c r="O82" i="4"/>
  <c r="H83" i="4"/>
  <c r="N83" i="4"/>
  <c r="O83" i="4"/>
  <c r="H84" i="4"/>
  <c r="N84" i="4"/>
  <c r="O84" i="4"/>
  <c r="H85" i="4"/>
  <c r="N85" i="4"/>
  <c r="O85" i="4"/>
  <c r="H86" i="4"/>
  <c r="I86" i="4"/>
  <c r="J86" i="4"/>
  <c r="H89" i="4"/>
  <c r="N89" i="4"/>
  <c r="O89" i="4"/>
  <c r="H90" i="4"/>
  <c r="N90" i="4"/>
  <c r="O90" i="4"/>
  <c r="H91" i="4"/>
  <c r="N91" i="4"/>
  <c r="O91" i="4"/>
  <c r="H92" i="4"/>
  <c r="N92" i="4"/>
  <c r="O92" i="4"/>
  <c r="H93" i="4"/>
  <c r="N93" i="4"/>
  <c r="O93" i="4"/>
  <c r="H94" i="4"/>
  <c r="N94" i="4"/>
  <c r="O94" i="4"/>
  <c r="H95" i="4"/>
  <c r="N95" i="4"/>
  <c r="O95" i="4"/>
  <c r="H96" i="4"/>
  <c r="N96" i="4"/>
  <c r="O96" i="4"/>
  <c r="H97" i="4"/>
  <c r="N97" i="4"/>
  <c r="O97" i="4"/>
  <c r="H98" i="4"/>
  <c r="N98" i="4"/>
  <c r="O98" i="4"/>
  <c r="H99" i="4"/>
  <c r="N99" i="4"/>
  <c r="O99" i="4"/>
  <c r="H100" i="4"/>
  <c r="N100" i="4"/>
  <c r="O100" i="4"/>
  <c r="H101" i="4"/>
  <c r="N101" i="4"/>
  <c r="O101" i="4"/>
  <c r="H102" i="4"/>
  <c r="N102" i="4"/>
  <c r="O102" i="4"/>
  <c r="H103" i="4"/>
  <c r="N103" i="4"/>
  <c r="O103" i="4"/>
  <c r="H104" i="4"/>
  <c r="N104" i="4"/>
  <c r="O104" i="4"/>
  <c r="H105" i="4"/>
  <c r="N105" i="4"/>
  <c r="O105" i="4"/>
  <c r="H106" i="4"/>
  <c r="N106" i="4"/>
  <c r="O106" i="4"/>
  <c r="H107" i="4"/>
  <c r="I107" i="4"/>
  <c r="J107" i="4"/>
  <c r="H110" i="4"/>
  <c r="N110" i="4"/>
  <c r="O110" i="4"/>
  <c r="H111" i="4"/>
  <c r="N111" i="4"/>
  <c r="O111" i="4"/>
  <c r="H112" i="4"/>
  <c r="N112" i="4"/>
  <c r="O112" i="4"/>
  <c r="H113" i="4"/>
  <c r="N113" i="4"/>
  <c r="O113" i="4"/>
  <c r="H114" i="4"/>
  <c r="N114" i="4"/>
  <c r="O114" i="4"/>
  <c r="H115" i="4"/>
  <c r="N115" i="4"/>
  <c r="O115" i="4"/>
  <c r="H116" i="4"/>
  <c r="N116" i="4"/>
  <c r="O116" i="4"/>
  <c r="H117" i="4"/>
  <c r="N117" i="4"/>
  <c r="O117" i="4"/>
  <c r="H118" i="4"/>
  <c r="N118" i="4"/>
  <c r="O118" i="4"/>
  <c r="H119" i="4"/>
  <c r="N119" i="4"/>
  <c r="O119" i="4"/>
  <c r="H120" i="4"/>
  <c r="N120" i="4"/>
  <c r="O120" i="4"/>
  <c r="H121" i="4"/>
  <c r="N121" i="4"/>
  <c r="O121" i="4"/>
  <c r="H122" i="4"/>
  <c r="N122" i="4"/>
  <c r="O122" i="4"/>
  <c r="H123" i="4"/>
  <c r="N123" i="4"/>
  <c r="O123" i="4"/>
  <c r="H124" i="4"/>
  <c r="I124" i="4"/>
  <c r="J124" i="4"/>
  <c r="H127" i="4"/>
  <c r="N127" i="4"/>
  <c r="O127" i="4"/>
  <c r="H128" i="4"/>
  <c r="N128" i="4"/>
  <c r="O128" i="4"/>
  <c r="H129" i="4"/>
  <c r="N129" i="4"/>
  <c r="O129" i="4"/>
  <c r="H130" i="4"/>
  <c r="I130" i="4"/>
  <c r="J130" i="4"/>
  <c r="H133" i="4"/>
  <c r="N133" i="4"/>
  <c r="O133" i="4"/>
  <c r="H134" i="4"/>
  <c r="N134" i="4"/>
  <c r="O134" i="4"/>
  <c r="H135" i="4"/>
  <c r="N135" i="4"/>
  <c r="O135" i="4"/>
  <c r="H136" i="4"/>
  <c r="N136" i="4"/>
  <c r="O136" i="4"/>
  <c r="H137" i="4"/>
  <c r="N137" i="4"/>
  <c r="O137" i="4"/>
  <c r="H138" i="4"/>
  <c r="N138" i="4"/>
  <c r="O138" i="4"/>
  <c r="H139" i="4"/>
  <c r="N139" i="4"/>
  <c r="O139" i="4"/>
  <c r="H140" i="4"/>
  <c r="N140" i="4"/>
  <c r="O140" i="4"/>
  <c r="H141" i="4"/>
  <c r="N141" i="4"/>
  <c r="O141" i="4"/>
  <c r="H142" i="4"/>
  <c r="N142" i="4"/>
  <c r="O142" i="4"/>
  <c r="H143" i="4"/>
  <c r="N143" i="4"/>
  <c r="O143" i="4"/>
  <c r="H144" i="4"/>
  <c r="N144" i="4"/>
  <c r="O144" i="4"/>
  <c r="H145" i="4"/>
  <c r="N145" i="4"/>
  <c r="O145" i="4"/>
  <c r="H146" i="4"/>
  <c r="N146" i="4"/>
  <c r="O146" i="4"/>
  <c r="H147" i="4"/>
  <c r="N147" i="4"/>
  <c r="O147" i="4"/>
  <c r="H148" i="4"/>
  <c r="N148" i="4"/>
  <c r="O148" i="4"/>
  <c r="H149" i="4"/>
  <c r="N149" i="4"/>
  <c r="O149" i="4"/>
  <c r="H150" i="4"/>
  <c r="I150" i="4"/>
  <c r="J150" i="4"/>
  <c r="H153" i="4"/>
  <c r="N153" i="4"/>
  <c r="O153" i="4"/>
  <c r="H154" i="4"/>
  <c r="N154" i="4"/>
  <c r="O154" i="4"/>
  <c r="H155" i="4"/>
  <c r="N155" i="4"/>
  <c r="O155" i="4"/>
  <c r="H156" i="4"/>
  <c r="N156" i="4"/>
  <c r="O156" i="4"/>
  <c r="H157" i="4"/>
  <c r="N157" i="4"/>
  <c r="O157" i="4"/>
  <c r="H158" i="4"/>
  <c r="N158" i="4"/>
  <c r="O158" i="4"/>
  <c r="H159" i="4"/>
  <c r="N159" i="4"/>
  <c r="O159" i="4"/>
  <c r="H160" i="4"/>
  <c r="N160" i="4"/>
  <c r="O160" i="4"/>
  <c r="H161" i="4"/>
  <c r="N161" i="4"/>
  <c r="O161" i="4"/>
  <c r="H162" i="4"/>
  <c r="N162" i="4"/>
  <c r="O162" i="4"/>
  <c r="H163" i="4"/>
  <c r="N163" i="4"/>
  <c r="O163" i="4"/>
  <c r="H164" i="4"/>
  <c r="N164" i="4"/>
  <c r="O164" i="4"/>
  <c r="H165" i="4"/>
  <c r="N165" i="4"/>
  <c r="O165" i="4"/>
  <c r="H166" i="4"/>
  <c r="N166" i="4"/>
  <c r="O166" i="4"/>
  <c r="H167" i="4"/>
  <c r="N167" i="4"/>
  <c r="O167" i="4"/>
  <c r="H168" i="4"/>
  <c r="N168" i="4"/>
  <c r="O168" i="4"/>
  <c r="H169" i="4"/>
  <c r="I169" i="4"/>
  <c r="J169" i="4"/>
  <c r="H172" i="4"/>
  <c r="N172" i="4"/>
  <c r="O172" i="4"/>
  <c r="H173" i="4"/>
  <c r="N173" i="4"/>
  <c r="O173" i="4"/>
  <c r="H174" i="4"/>
  <c r="N174" i="4"/>
  <c r="O174" i="4"/>
  <c r="H175" i="4"/>
  <c r="N175" i="4"/>
  <c r="O175" i="4"/>
  <c r="H176" i="4"/>
  <c r="N176" i="4"/>
  <c r="O176" i="4"/>
  <c r="H177" i="4"/>
  <c r="N177" i="4"/>
  <c r="O177" i="4"/>
  <c r="H178" i="4"/>
  <c r="N178" i="4"/>
  <c r="O178" i="4"/>
  <c r="H179" i="4"/>
  <c r="N179" i="4"/>
  <c r="O179" i="4"/>
  <c r="H180" i="4"/>
  <c r="N180" i="4"/>
  <c r="O180" i="4"/>
  <c r="H181" i="4"/>
  <c r="N181" i="4"/>
  <c r="O181" i="4"/>
  <c r="H182" i="4"/>
  <c r="N182" i="4"/>
  <c r="O182" i="4"/>
  <c r="H183" i="4"/>
  <c r="N183" i="4"/>
  <c r="O183" i="4"/>
  <c r="H184" i="4"/>
  <c r="N184" i="4"/>
  <c r="O184" i="4"/>
  <c r="H185" i="4"/>
  <c r="N185" i="4"/>
  <c r="O185" i="4"/>
  <c r="H186" i="4"/>
  <c r="N186" i="4"/>
  <c r="O186" i="4"/>
  <c r="H187" i="4"/>
  <c r="N187" i="4"/>
  <c r="O187" i="4"/>
  <c r="H188" i="4"/>
  <c r="N188" i="4"/>
  <c r="O188" i="4"/>
  <c r="H189" i="4"/>
  <c r="N189" i="4"/>
  <c r="O189" i="4"/>
  <c r="H190" i="4"/>
  <c r="N190" i="4"/>
  <c r="O190" i="4"/>
  <c r="H191" i="4"/>
  <c r="N191" i="4"/>
  <c r="O191" i="4"/>
  <c r="H192" i="4"/>
  <c r="N192" i="4"/>
  <c r="O192" i="4"/>
  <c r="H193" i="4"/>
  <c r="I193" i="4"/>
  <c r="J193" i="4"/>
  <c r="H196" i="4"/>
  <c r="N196" i="4"/>
  <c r="O196" i="4"/>
  <c r="H197" i="4"/>
  <c r="N197" i="4"/>
  <c r="O197" i="4"/>
  <c r="H198" i="4"/>
  <c r="N198" i="4"/>
  <c r="O198" i="4"/>
  <c r="H199" i="4"/>
  <c r="N199" i="4"/>
  <c r="O199" i="4"/>
  <c r="H200" i="4"/>
  <c r="N200" i="4"/>
  <c r="O200" i="4"/>
  <c r="H201" i="4"/>
  <c r="N201" i="4"/>
  <c r="O201" i="4"/>
  <c r="H202" i="4"/>
  <c r="N202" i="4"/>
  <c r="O202" i="4"/>
  <c r="H203" i="4"/>
  <c r="N203" i="4"/>
  <c r="O203" i="4"/>
  <c r="H204" i="4"/>
  <c r="N204" i="4"/>
  <c r="O204" i="4"/>
  <c r="H205" i="4"/>
  <c r="N205" i="4"/>
  <c r="O205" i="4"/>
  <c r="H206" i="4"/>
  <c r="N206" i="4"/>
  <c r="O206" i="4"/>
  <c r="H207" i="4"/>
  <c r="N207" i="4"/>
  <c r="O207" i="4"/>
  <c r="H208" i="4"/>
  <c r="N208" i="4"/>
  <c r="O208" i="4"/>
  <c r="H209" i="4"/>
  <c r="N209" i="4"/>
  <c r="O209" i="4"/>
  <c r="H210" i="4"/>
  <c r="I210" i="4"/>
  <c r="J210" i="4"/>
  <c r="H213" i="4"/>
  <c r="N213" i="4"/>
  <c r="O213" i="4"/>
  <c r="H214" i="4"/>
  <c r="N214" i="4"/>
  <c r="O214" i="4"/>
  <c r="H215" i="4"/>
  <c r="N215" i="4"/>
  <c r="O215" i="4"/>
  <c r="H216" i="4"/>
  <c r="N216" i="4"/>
  <c r="O216" i="4"/>
  <c r="H217" i="4"/>
  <c r="I217" i="4"/>
  <c r="J217" i="4"/>
  <c r="H220" i="4"/>
  <c r="N220" i="4"/>
  <c r="O220" i="4"/>
  <c r="H221" i="4"/>
  <c r="N221" i="4"/>
  <c r="O221" i="4"/>
  <c r="H222" i="4"/>
  <c r="N222" i="4"/>
  <c r="O222" i="4"/>
  <c r="H223" i="4"/>
  <c r="N223" i="4"/>
  <c r="O223" i="4"/>
  <c r="H224" i="4"/>
  <c r="N224" i="4"/>
  <c r="O224" i="4"/>
  <c r="H225" i="4"/>
  <c r="N225" i="4"/>
  <c r="O225" i="4"/>
  <c r="H226" i="4"/>
  <c r="N226" i="4"/>
  <c r="O226" i="4"/>
  <c r="H227" i="4"/>
  <c r="N227" i="4"/>
  <c r="O227" i="4"/>
  <c r="H228" i="4"/>
  <c r="N228" i="4"/>
  <c r="O228" i="4"/>
  <c r="H229" i="4"/>
  <c r="I229" i="4"/>
  <c r="J229" i="4"/>
  <c r="H231" i="4"/>
  <c r="I231" i="4"/>
  <c r="J231" i="4"/>
  <c r="N231" i="4"/>
  <c r="K231" i="4" s="1"/>
  <c r="O231" i="4"/>
  <c r="H236" i="4"/>
  <c r="N236" i="4"/>
  <c r="O236" i="4"/>
  <c r="H237" i="4"/>
  <c r="N237" i="4"/>
  <c r="O237" i="4"/>
  <c r="H238" i="4"/>
  <c r="N238" i="4"/>
  <c r="O238" i="4"/>
  <c r="H239" i="4"/>
  <c r="N239" i="4"/>
  <c r="O239" i="4"/>
  <c r="H240" i="4"/>
  <c r="N240" i="4"/>
  <c r="O240" i="4"/>
  <c r="H241" i="4"/>
  <c r="N241" i="4"/>
  <c r="O241" i="4"/>
  <c r="H242" i="4"/>
  <c r="N242" i="4"/>
  <c r="O242" i="4"/>
  <c r="H243" i="4"/>
  <c r="N243" i="4"/>
  <c r="O243" i="4"/>
  <c r="H244" i="4"/>
  <c r="N244" i="4"/>
  <c r="O244" i="4"/>
  <c r="H245" i="4"/>
  <c r="N245" i="4"/>
  <c r="O245" i="4"/>
  <c r="H246" i="4"/>
  <c r="N246" i="4"/>
  <c r="O246" i="4"/>
  <c r="H247" i="4"/>
  <c r="N247" i="4"/>
  <c r="O247" i="4"/>
  <c r="H248" i="4"/>
  <c r="N248" i="4"/>
  <c r="O248" i="4"/>
  <c r="H249" i="4"/>
  <c r="I249" i="4"/>
  <c r="J249" i="4"/>
  <c r="H252" i="4"/>
  <c r="N252" i="4"/>
  <c r="O252" i="4"/>
  <c r="H253" i="4"/>
  <c r="N253" i="4"/>
  <c r="O253" i="4"/>
  <c r="H254" i="4"/>
  <c r="N254" i="4"/>
  <c r="O254" i="4"/>
  <c r="H255" i="4"/>
  <c r="N255" i="4"/>
  <c r="O255" i="4"/>
  <c r="H256" i="4"/>
  <c r="N256" i="4"/>
  <c r="O256" i="4"/>
  <c r="H257" i="4"/>
  <c r="N257" i="4"/>
  <c r="O257" i="4"/>
  <c r="H258" i="4"/>
  <c r="N258" i="4"/>
  <c r="O258" i="4"/>
  <c r="H259" i="4"/>
  <c r="N259" i="4"/>
  <c r="O259" i="4"/>
  <c r="H260" i="4"/>
  <c r="N260" i="4"/>
  <c r="O260" i="4"/>
  <c r="H261" i="4"/>
  <c r="N261" i="4"/>
  <c r="O261" i="4"/>
  <c r="H262" i="4"/>
  <c r="N262" i="4"/>
  <c r="O262" i="4"/>
  <c r="H263" i="4"/>
  <c r="N263" i="4"/>
  <c r="O263" i="4"/>
  <c r="H264" i="4"/>
  <c r="N264" i="4"/>
  <c r="O264" i="4"/>
  <c r="H265" i="4"/>
  <c r="N265" i="4"/>
  <c r="O265" i="4"/>
  <c r="H266" i="4"/>
  <c r="I266" i="4"/>
  <c r="J266" i="4"/>
  <c r="H269" i="4"/>
  <c r="N269" i="4"/>
  <c r="O269" i="4"/>
  <c r="H270" i="4"/>
  <c r="N270" i="4"/>
  <c r="O270" i="4"/>
  <c r="H271" i="4"/>
  <c r="N271" i="4"/>
  <c r="O271" i="4"/>
  <c r="H272" i="4"/>
  <c r="N272" i="4"/>
  <c r="O272" i="4"/>
  <c r="H273" i="4"/>
  <c r="N273" i="4"/>
  <c r="O273" i="4"/>
  <c r="H274" i="4"/>
  <c r="N274" i="4"/>
  <c r="O274" i="4"/>
  <c r="H275" i="4"/>
  <c r="N275" i="4"/>
  <c r="O275" i="4"/>
  <c r="H276" i="4"/>
  <c r="N276" i="4"/>
  <c r="O276" i="4"/>
  <c r="H277" i="4"/>
  <c r="N277" i="4"/>
  <c r="O277" i="4"/>
  <c r="H278" i="4"/>
  <c r="I278" i="4"/>
  <c r="J278" i="4"/>
  <c r="H281" i="4"/>
  <c r="N281" i="4"/>
  <c r="O281" i="4"/>
  <c r="H282" i="4"/>
  <c r="N282" i="4"/>
  <c r="O282" i="4"/>
  <c r="H283" i="4"/>
  <c r="N283" i="4"/>
  <c r="O283" i="4"/>
  <c r="H284" i="4"/>
  <c r="I284" i="4"/>
  <c r="J284" i="4"/>
  <c r="H287" i="4"/>
  <c r="N287" i="4"/>
  <c r="O287" i="4"/>
  <c r="H288" i="4"/>
  <c r="N288" i="4"/>
  <c r="O288" i="4"/>
  <c r="H289" i="4"/>
  <c r="N289" i="4"/>
  <c r="O289" i="4"/>
  <c r="H290" i="4"/>
  <c r="N290" i="4"/>
  <c r="O290" i="4"/>
  <c r="H291" i="4"/>
  <c r="N291" i="4"/>
  <c r="O291" i="4"/>
  <c r="H292" i="4"/>
  <c r="I292" i="4"/>
  <c r="J292" i="4"/>
  <c r="H294" i="4"/>
  <c r="I294" i="4"/>
  <c r="J294" i="4"/>
  <c r="N294" i="4"/>
  <c r="K294" i="4" s="1"/>
  <c r="H297" i="4"/>
  <c r="N297" i="4"/>
  <c r="K297" i="4" s="1"/>
  <c r="H300" i="4"/>
  <c r="I300" i="4"/>
  <c r="J300" i="4"/>
  <c r="N300" i="4"/>
  <c r="K300" i="4" s="1"/>
  <c r="G304" i="4"/>
  <c r="H304" i="4"/>
  <c r="N304" i="4"/>
  <c r="K304" i="4" s="1"/>
  <c r="H306" i="4"/>
  <c r="I306" i="4"/>
  <c r="J306" i="4"/>
  <c r="N306" i="4"/>
  <c r="K306" i="4" s="1"/>
  <c r="H310" i="4"/>
  <c r="N310" i="4"/>
  <c r="K310" i="4" s="1"/>
  <c r="G311" i="4"/>
  <c r="H311" i="4"/>
  <c r="N311" i="4"/>
  <c r="K311" i="4" s="1"/>
  <c r="H312" i="4"/>
  <c r="I312" i="4"/>
  <c r="J312" i="4"/>
  <c r="N312" i="4"/>
  <c r="K312" i="4" s="1"/>
  <c r="H315" i="4"/>
  <c r="I315" i="4"/>
  <c r="J315" i="4"/>
  <c r="N315" i="4"/>
  <c r="H317" i="4"/>
  <c r="I317" i="4"/>
  <c r="J317" i="4"/>
  <c r="N317" i="4"/>
  <c r="K317" i="4" s="1"/>
  <c r="E25" i="2"/>
  <c r="D25" i="2"/>
  <c r="C25" i="2"/>
  <c r="E42" i="2"/>
  <c r="D42" i="2"/>
  <c r="E41" i="2"/>
  <c r="D41" i="2"/>
  <c r="E12" i="2"/>
  <c r="E8" i="2"/>
  <c r="E7" i="2"/>
  <c r="E6" i="2"/>
  <c r="D12" i="2"/>
  <c r="D8" i="2"/>
  <c r="D7" i="2"/>
  <c r="D6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6" i="2"/>
  <c r="D26" i="2"/>
  <c r="E26" i="2"/>
  <c r="C27" i="2"/>
  <c r="D27" i="2"/>
  <c r="E27" i="2"/>
  <c r="C28" i="2"/>
  <c r="D28" i="2"/>
  <c r="E28" i="2"/>
  <c r="C29" i="2"/>
  <c r="D29" i="2"/>
  <c r="E29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41" i="2"/>
  <c r="C42" i="2"/>
  <c r="C43" i="2"/>
  <c r="C48" i="2" s="1"/>
  <c r="D43" i="2"/>
  <c r="D48" i="2" s="1"/>
  <c r="E43" i="2"/>
  <c r="E48" i="2" s="1"/>
  <c r="K49" i="4" l="1"/>
  <c r="K48" i="4"/>
  <c r="G8" i="4"/>
  <c r="H8" i="4" s="1"/>
  <c r="G9" i="4"/>
  <c r="H9" i="4" s="1"/>
  <c r="G10" i="4"/>
  <c r="H10" i="4" s="1"/>
  <c r="G11" i="4"/>
  <c r="H11" i="4" s="1"/>
  <c r="G12" i="4"/>
  <c r="H12" i="4" s="1"/>
  <c r="G13" i="4"/>
  <c r="H13" i="4" s="1"/>
  <c r="G14" i="4"/>
  <c r="H14" i="4" s="1"/>
  <c r="N14" i="4" s="1"/>
  <c r="K291" i="4"/>
  <c r="K290" i="4"/>
  <c r="K289" i="4"/>
  <c r="K288" i="4"/>
  <c r="K287" i="4"/>
  <c r="K283" i="4"/>
  <c r="K282" i="4"/>
  <c r="K281" i="4"/>
  <c r="K277" i="4"/>
  <c r="K276" i="4"/>
  <c r="K275" i="4"/>
  <c r="K274" i="4"/>
  <c r="K273" i="4"/>
  <c r="K272" i="4"/>
  <c r="K271" i="4"/>
  <c r="K270" i="4"/>
  <c r="K269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28" i="4"/>
  <c r="K227" i="4"/>
  <c r="K226" i="4"/>
  <c r="K225" i="4"/>
  <c r="K224" i="4"/>
  <c r="K223" i="4"/>
  <c r="K222" i="4"/>
  <c r="K221" i="4"/>
  <c r="K220" i="4"/>
  <c r="K216" i="4"/>
  <c r="K215" i="4"/>
  <c r="K214" i="4"/>
  <c r="K213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29" i="4"/>
  <c r="K128" i="4"/>
  <c r="K127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2" i="4"/>
  <c r="K61" i="4"/>
  <c r="K60" i="4"/>
  <c r="K59" i="4"/>
  <c r="K58" i="4"/>
  <c r="K57" i="4"/>
  <c r="K56" i="4"/>
  <c r="K55" i="4"/>
  <c r="K54" i="4"/>
  <c r="K50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E38" i="2"/>
  <c r="D38" i="2"/>
  <c r="C38" i="2"/>
  <c r="E30" i="2"/>
  <c r="E46" i="2" s="1"/>
  <c r="D30" i="2"/>
  <c r="D46" i="2" s="1"/>
  <c r="C30" i="2"/>
  <c r="C46" i="2" s="1"/>
  <c r="C6" i="2"/>
  <c r="K14" i="4" l="1"/>
  <c r="K15" i="4"/>
  <c r="N10" i="4"/>
  <c r="K10" i="4" s="1"/>
  <c r="D11" i="2"/>
  <c r="N9" i="4"/>
  <c r="K9" i="4" s="1"/>
  <c r="D10" i="2"/>
  <c r="N8" i="4"/>
  <c r="K8" i="4" s="1"/>
  <c r="H15" i="4"/>
  <c r="H319" i="4" s="1"/>
  <c r="C12" i="2"/>
  <c r="C11" i="2"/>
  <c r="C10" i="2"/>
  <c r="C9" i="2"/>
  <c r="C8" i="2"/>
  <c r="C7" i="2"/>
  <c r="C13" i="2"/>
  <c r="C50" i="2" s="1"/>
  <c r="C53" i="2" s="1"/>
  <c r="I15" i="4" l="1"/>
  <c r="I319" i="4" s="1"/>
  <c r="I322" i="4" s="1"/>
  <c r="D9" i="2"/>
  <c r="D13" i="2" s="1"/>
  <c r="D50" i="2" s="1"/>
  <c r="D53" i="2" s="1"/>
  <c r="J15" i="4"/>
  <c r="J319" i="4" s="1"/>
  <c r="J322" i="4" s="1"/>
  <c r="E9" i="2"/>
  <c r="N11" i="4"/>
  <c r="K11" i="4" s="1"/>
  <c r="E10" i="2"/>
  <c r="N12" i="4"/>
  <c r="K12" i="4" s="1"/>
  <c r="E11" i="2"/>
  <c r="N13" i="4"/>
  <c r="K13" i="4" s="1"/>
  <c r="N319" i="4"/>
  <c r="K319" i="4" s="1"/>
  <c r="H322" i="4"/>
  <c r="N322" i="4" s="1"/>
  <c r="K322" i="4" s="1"/>
  <c r="E13" i="2" l="1"/>
  <c r="E50" i="2" s="1"/>
  <c r="E53" i="2" s="1"/>
</calcChain>
</file>

<file path=xl/sharedStrings.xml><?xml version="1.0" encoding="utf-8"?>
<sst xmlns="http://schemas.openxmlformats.org/spreadsheetml/2006/main" count="369" uniqueCount="307">
  <si>
    <t>סה"כ מעל לקו</t>
  </si>
  <si>
    <t>סה"כ תקורה ופיתוח</t>
  </si>
  <si>
    <t>סה"כ מתחת לקו</t>
  </si>
  <si>
    <t>סה"כ תקורות</t>
  </si>
  <si>
    <t>%</t>
  </si>
  <si>
    <t>תקורה עד 5%</t>
  </si>
  <si>
    <t>הוצאות פיתוח עד מועד קדם הפקה</t>
  </si>
  <si>
    <t>תקורה ופיתוח</t>
  </si>
  <si>
    <t>בלתי צפוי עד 10%</t>
  </si>
  <si>
    <t>בלתי צפוי</t>
  </si>
  <si>
    <t>סה"כ ביניים</t>
  </si>
  <si>
    <t>ביטוח</t>
  </si>
  <si>
    <t>סה"כ פוסט פרודקשן</t>
  </si>
  <si>
    <t>סה"כ הוצאות נוספות פוסט</t>
  </si>
  <si>
    <t>בלתי צפוי פוסט</t>
  </si>
  <si>
    <t>שונות פוסט (יש לפרט)</t>
  </si>
  <si>
    <t>קופה קטנה</t>
  </si>
  <si>
    <t>תחקיר</t>
  </si>
  <si>
    <t>נסיעות</t>
  </si>
  <si>
    <t>הוצאות נוספות פוסט</t>
  </si>
  <si>
    <t xml:space="preserve"> סה"כ תרגום</t>
  </si>
  <si>
    <t>שפה אחרת</t>
  </si>
  <si>
    <t>אנגלית</t>
  </si>
  <si>
    <t>עברית</t>
  </si>
  <si>
    <t>תרגום</t>
  </si>
  <si>
    <t>סה"כ הוצאות מעבדה ואון ליין</t>
  </si>
  <si>
    <t>פרומו / טריילר</t>
  </si>
  <si>
    <t>קרדיטים</t>
  </si>
  <si>
    <t>VFX</t>
  </si>
  <si>
    <t>הארדיסקים לגריידינג</t>
  </si>
  <si>
    <t>שליחויות גריידינג</t>
  </si>
  <si>
    <t>עיצוב גרפי</t>
  </si>
  <si>
    <t>גריידינג</t>
  </si>
  <si>
    <t>אולפן גריידינג</t>
  </si>
  <si>
    <t>דגימות לאון ליין</t>
  </si>
  <si>
    <t>הוצאות מעבדה ואון ליין</t>
  </si>
  <si>
    <t>סה"כ סאונד ומיקס</t>
  </si>
  <si>
    <t>שליחויות לסאונד</t>
  </si>
  <si>
    <t>זכויות לשיר</t>
  </si>
  <si>
    <t>מלחינ/ה</t>
  </si>
  <si>
    <t>מיקס סופי</t>
  </si>
  <si>
    <t>פרה מיקס</t>
  </si>
  <si>
    <t>דאבינג כולל אולפן</t>
  </si>
  <si>
    <t>עריכת פוליז כולל אולפן</t>
  </si>
  <si>
    <t>הקלטת פוליז כולל אולפן</t>
  </si>
  <si>
    <t>עריכת אפקטים מיוחדים כולל אולפן</t>
  </si>
  <si>
    <t>הקלטת אפקטים מיוחדים כולל אולפן</t>
  </si>
  <si>
    <t>עורך דיאלוגים כולל אולפן</t>
  </si>
  <si>
    <t>עורך סאונד כולל אולפן</t>
  </si>
  <si>
    <t>סאונד ומיקס</t>
  </si>
  <si>
    <t>סה"כ עריכה</t>
  </si>
  <si>
    <t>שליחויות לעריכה</t>
  </si>
  <si>
    <t>הארדיסקים לעריכה</t>
  </si>
  <si>
    <t>אקספורטים ראפקאטים</t>
  </si>
  <si>
    <t>הקרנות</t>
  </si>
  <si>
    <t>הארדיסקים לחומר גלם</t>
  </si>
  <si>
    <t>טכנאי</t>
  </si>
  <si>
    <t>גיבויים</t>
  </si>
  <si>
    <t>העברות והעתקים</t>
  </si>
  <si>
    <t>דיגיטציה</t>
  </si>
  <si>
    <t>חדר עריכה</t>
  </si>
  <si>
    <t>ע. עריכה</t>
  </si>
  <si>
    <t>עורך</t>
  </si>
  <si>
    <t>מפיק/ת פוסט</t>
  </si>
  <si>
    <t>עריכה</t>
  </si>
  <si>
    <t>פוסט פרודקשן</t>
  </si>
  <si>
    <t>סה"כ הפקה</t>
  </si>
  <si>
    <t>סה"כ שונות</t>
  </si>
  <si>
    <t>עמלות בנקים</t>
  </si>
  <si>
    <t>הנהלת חשבונות</t>
  </si>
  <si>
    <t>ייעוץ משפטי</t>
  </si>
  <si>
    <t>הוצאות מיחשוב ותוכנה</t>
  </si>
  <si>
    <t>הוצאות סלולר</t>
  </si>
  <si>
    <t>תרגומים מסמכים ותסריט</t>
  </si>
  <si>
    <t>ציוד משרדי והדפסות</t>
  </si>
  <si>
    <t>הוצאות פיתוח</t>
  </si>
  <si>
    <t>שכירות משרד</t>
  </si>
  <si>
    <t>שונות</t>
  </si>
  <si>
    <t>סה"כ טיסות ואירוח חו"ל</t>
  </si>
  <si>
    <t>שונות חו"ל (יש לפרט)</t>
  </si>
  <si>
    <t>Per Diem (יש לפרט)</t>
  </si>
  <si>
    <t>אירוח (יש לפרט)</t>
  </si>
  <si>
    <t>טיסות (יש לפרט)</t>
  </si>
  <si>
    <t>טיסות ואירוח חו"ל</t>
  </si>
  <si>
    <t>סה"כ אתרי צילום</t>
  </si>
  <si>
    <t>אבטחה</t>
  </si>
  <si>
    <t>אפקטים מיוחדים</t>
  </si>
  <si>
    <t>פעלולן</t>
  </si>
  <si>
    <t>אישורי צילום עירוניים</t>
  </si>
  <si>
    <t>לוקיישן 10</t>
  </si>
  <si>
    <t>לוקיישן 9</t>
  </si>
  <si>
    <t>לוקיישן 8</t>
  </si>
  <si>
    <t>לוקיישן 7</t>
  </si>
  <si>
    <t>לוקיישן 6</t>
  </si>
  <si>
    <t>לוקיישן 5</t>
  </si>
  <si>
    <t>לוקיישן 4</t>
  </si>
  <si>
    <t>לוקיישן 3</t>
  </si>
  <si>
    <t>לוקיישן 2</t>
  </si>
  <si>
    <t>לוקיישן 1</t>
  </si>
  <si>
    <t>אתרי צילום</t>
  </si>
  <si>
    <t>סה"כ תחבורה וקייטרינג</t>
  </si>
  <si>
    <t>שונות תחבורה וקייטרינג (יש לפרט)</t>
  </si>
  <si>
    <t>כיבוד</t>
  </si>
  <si>
    <t>ציוד לקייטרינג</t>
  </si>
  <si>
    <t>קייטרינג ניצבים</t>
  </si>
  <si>
    <t>קייטרינג לצילומים</t>
  </si>
  <si>
    <t>שליחויות</t>
  </si>
  <si>
    <t>נזקים לרכבים</t>
  </si>
  <si>
    <t>חנייה</t>
  </si>
  <si>
    <t>דלק</t>
  </si>
  <si>
    <t>החזרי נסיעות</t>
  </si>
  <si>
    <t>מוניות</t>
  </si>
  <si>
    <t>רכב הלבשה</t>
  </si>
  <si>
    <t>רכב מצלמה</t>
  </si>
  <si>
    <t>רכב תאורה וגריפ</t>
  </si>
  <si>
    <t>רכב ארט 2</t>
  </si>
  <si>
    <t>רכב ארט 1</t>
  </si>
  <si>
    <t>רכב הפקה 3</t>
  </si>
  <si>
    <t>רכב הפקה 2</t>
  </si>
  <si>
    <t>רכב הפקה 1</t>
  </si>
  <si>
    <t>תחבורה וקייטרינג</t>
  </si>
  <si>
    <t>סה"כ ציוד למחלקה אומנותית</t>
  </si>
  <si>
    <t>שונות ציוד מחלקה אומנותית (יש לפרט)</t>
  </si>
  <si>
    <t>נזקים לציוד</t>
  </si>
  <si>
    <t>כביסה וניקוי יבש</t>
  </si>
  <si>
    <t>איפור ופיאות</t>
  </si>
  <si>
    <t>הלבשה</t>
  </si>
  <si>
    <t>צילומי ארכיון</t>
  </si>
  <si>
    <t>רכב מצטלם 3</t>
  </si>
  <si>
    <t>רכב מצטלם 2</t>
  </si>
  <si>
    <t>רכב מצטלם 1</t>
  </si>
  <si>
    <t>פוטג' ארכיון</t>
  </si>
  <si>
    <t>הובלות</t>
  </si>
  <si>
    <t>פרופס</t>
  </si>
  <si>
    <t>קונסטרקשן</t>
  </si>
  <si>
    <t>דרסינג</t>
  </si>
  <si>
    <t>ציוד למחלקה אומנותית</t>
  </si>
  <si>
    <t>סה"כ ציוד וחומרי גלם</t>
  </si>
  <si>
    <t>שונות ציוד וחומרי גלם (יש לפרט)</t>
  </si>
  <si>
    <t>מכשירי קשר</t>
  </si>
  <si>
    <t>מתכלים הפקה</t>
  </si>
  <si>
    <t>מתכלים סאונד</t>
  </si>
  <si>
    <t>מתכלים תאורה/גריפ</t>
  </si>
  <si>
    <t>מתכלים מצלמה</t>
  </si>
  <si>
    <t>גנרטורים</t>
  </si>
  <si>
    <t>ציוד מיוחד</t>
  </si>
  <si>
    <t>ציוד הפקה</t>
  </si>
  <si>
    <t>ציוד סאונד</t>
  </si>
  <si>
    <t>ציוד גריפ</t>
  </si>
  <si>
    <t>ציוד תאורה</t>
  </si>
  <si>
    <t>עדשות</t>
  </si>
  <si>
    <t>מצלמה</t>
  </si>
  <si>
    <t>ציוד וחומרי גלם</t>
  </si>
  <si>
    <t>סה"כ שעות נוספות</t>
  </si>
  <si>
    <t>שעות נסיעה</t>
  </si>
  <si>
    <t>שעות נוספות שחקנים</t>
  </si>
  <si>
    <t>שעות נוספות צוות</t>
  </si>
  <si>
    <t>שעות נוספות</t>
  </si>
  <si>
    <t>סה"כ צוות מחלקה אומנותית</t>
  </si>
  <si>
    <t>שונות צוות מחלקה אמנותית (יש לפרט)</t>
  </si>
  <si>
    <t>ע. איפור</t>
  </si>
  <si>
    <t>מאפר/ת ראשי/ת</t>
  </si>
  <si>
    <t>ע. הלבשה</t>
  </si>
  <si>
    <t>מלביש/ה ראשי/ת</t>
  </si>
  <si>
    <t>מעצב/ת תלבושות</t>
  </si>
  <si>
    <t>ע. ארט נוספים</t>
  </si>
  <si>
    <t>ע. פרופס</t>
  </si>
  <si>
    <t>פרופס מסטר</t>
  </si>
  <si>
    <t>ע. סט דרסר</t>
  </si>
  <si>
    <t>סט דרסר</t>
  </si>
  <si>
    <t>מנהל אומנותי</t>
  </si>
  <si>
    <t>צוות מחלקה אומנותית</t>
  </si>
  <si>
    <t>סה"כ צוות טכני, צילום וסאונד</t>
  </si>
  <si>
    <t>שונות צוות טכני צילום וסאונד (יש לפרט)</t>
  </si>
  <si>
    <t>מפעיל/ת בום</t>
  </si>
  <si>
    <t>מקליט/ה ראשי/ת</t>
  </si>
  <si>
    <t>צילום מייקינג אוף</t>
  </si>
  <si>
    <t>צילום סטילס</t>
  </si>
  <si>
    <t>רחפן</t>
  </si>
  <si>
    <t>גריפ</t>
  </si>
  <si>
    <t>גריפ ראשי</t>
  </si>
  <si>
    <t>ע. תאורה</t>
  </si>
  <si>
    <t>בסט בוי תאורה</t>
  </si>
  <si>
    <t>תאורן/ית ראשי/ת</t>
  </si>
  <si>
    <t>מפעיל/ת סטדיקאם</t>
  </si>
  <si>
    <t>ע. צלם/ת 3</t>
  </si>
  <si>
    <t>ע. צלם/ת 2</t>
  </si>
  <si>
    <t>ע. צלם/ת 1</t>
  </si>
  <si>
    <t>צלם/ת ראשי/ת</t>
  </si>
  <si>
    <t>צוות טכני, צילום וסאונד</t>
  </si>
  <si>
    <t>סה"כ צוות הפקה ובימוי</t>
  </si>
  <si>
    <t>מנהל/ת תסריט</t>
  </si>
  <si>
    <t>ע. במאי/ת 3</t>
  </si>
  <si>
    <t>ע. במאי/ת 2</t>
  </si>
  <si>
    <t>ע. במאי/ת 1</t>
  </si>
  <si>
    <t>נער/ת מים</t>
  </si>
  <si>
    <t>ראנר</t>
  </si>
  <si>
    <t>נהג</t>
  </si>
  <si>
    <t>ע. הפקה 3</t>
  </si>
  <si>
    <t>ע. הפקה 2</t>
  </si>
  <si>
    <t>ע. הפקה 1</t>
  </si>
  <si>
    <t>מנהל/ת מחנה</t>
  </si>
  <si>
    <t>מתאם/מתאמת הפקה</t>
  </si>
  <si>
    <t>סקאוטר</t>
  </si>
  <si>
    <t>מנהל/ת לוקיישנים</t>
  </si>
  <si>
    <t>מנהל/ת הפקה</t>
  </si>
  <si>
    <t>מפיק/ה בפועל</t>
  </si>
  <si>
    <t>מפיק/ה אחראי/ת</t>
  </si>
  <si>
    <t>צוות הפקה ובימוי</t>
  </si>
  <si>
    <t>סה"כ הכנה לצילומים</t>
  </si>
  <si>
    <t>סיורי לוקיישן</t>
  </si>
  <si>
    <t>חדר חזרות</t>
  </si>
  <si>
    <t>חזרות</t>
  </si>
  <si>
    <t>הוצאות ליהוק</t>
  </si>
  <si>
    <t>מלהק/ת ראשי/ת</t>
  </si>
  <si>
    <t>הכנה לצילומים</t>
  </si>
  <si>
    <t>סה"כ שחקנים וניצבים</t>
  </si>
  <si>
    <t>שונות שחקנים וניצבים (יש לפרט)</t>
  </si>
  <si>
    <t>סוכנות ניצבים</t>
  </si>
  <si>
    <t>ניצבים</t>
  </si>
  <si>
    <t>ביטים</t>
  </si>
  <si>
    <t>שחקנ/ית 25</t>
  </si>
  <si>
    <t>שחקנ/ית 24</t>
  </si>
  <si>
    <t>שחקנ/ית 23</t>
  </si>
  <si>
    <t>שחקנ/ית 22</t>
  </si>
  <si>
    <t>שחקנ/ית 21</t>
  </si>
  <si>
    <t>שחקנ/ית 20</t>
  </si>
  <si>
    <t>שחקנ/ית 19</t>
  </si>
  <si>
    <t>שחקנ/ית 18</t>
  </si>
  <si>
    <t>שחקנ/ית 17</t>
  </si>
  <si>
    <t>שחקנ/ית 16</t>
  </si>
  <si>
    <t>שחקנ/ית 15</t>
  </si>
  <si>
    <t>שחקנ/ית 14</t>
  </si>
  <si>
    <t>שחקנ/ית 13</t>
  </si>
  <si>
    <t>שחקנ/ית 12</t>
  </si>
  <si>
    <t>שחקנ/ית 11</t>
  </si>
  <si>
    <t>שחקנ/ית 10</t>
  </si>
  <si>
    <t>שחקנ/ית 9</t>
  </si>
  <si>
    <t>שחקנ/ית 8</t>
  </si>
  <si>
    <t>שחקנ/ית 7</t>
  </si>
  <si>
    <t>שחקנ/ית 6</t>
  </si>
  <si>
    <t>ימים/משמרות</t>
  </si>
  <si>
    <t>שחקנ/ית 5</t>
  </si>
  <si>
    <t>שחקנ/ית 4</t>
  </si>
  <si>
    <t>שחקנ/ית 3</t>
  </si>
  <si>
    <t>שחקנ/ית 2</t>
  </si>
  <si>
    <t>שחקנ/ית 1</t>
  </si>
  <si>
    <t>שחקנים ראשיים / משניים וניצבים</t>
  </si>
  <si>
    <t>הפקה</t>
  </si>
  <si>
    <t>תקציב מתחת הקו</t>
  </si>
  <si>
    <t>צוות וספקים עד 15%</t>
  </si>
  <si>
    <t>שחקנים עד 4%</t>
  </si>
  <si>
    <t>רכישת זכויות עד 3.5%</t>
  </si>
  <si>
    <t>מפיק חו"ל</t>
  </si>
  <si>
    <t>מפיק ישראלי עד 7.5% (+3%)</t>
  </si>
  <si>
    <t>תקציב מעל הקו</t>
  </si>
  <si>
    <t>הערות</t>
  </si>
  <si>
    <t>בדיקה</t>
  </si>
  <si>
    <t>סה"כ דחוי בש"ח</t>
  </si>
  <si>
    <t>סה"כ מזומן בישראל בש"ח</t>
  </si>
  <si>
    <t>סה"כ בש"ח</t>
  </si>
  <si>
    <t xml:space="preserve">מחיר ליחידה בש"ח </t>
  </si>
  <si>
    <t>כמות יחידות</t>
  </si>
  <si>
    <t>יחידות</t>
  </si>
  <si>
    <t>סעיף תקציבי</t>
  </si>
  <si>
    <t>קוד מיון</t>
  </si>
  <si>
    <t>תיאור</t>
  </si>
  <si>
    <t>במאי:</t>
  </si>
  <si>
    <t>סה"כ משמרות עריכה:</t>
  </si>
  <si>
    <t>מפיק:</t>
  </si>
  <si>
    <t>פורמט:</t>
  </si>
  <si>
    <t>שם הסרט:</t>
  </si>
  <si>
    <t>סה"כ ימי צילום:</t>
  </si>
  <si>
    <t>טופ שיט</t>
  </si>
  <si>
    <t>מקורות מימון</t>
  </si>
  <si>
    <t>תסריט</t>
  </si>
  <si>
    <t>הקרן</t>
  </si>
  <si>
    <t>בימוי</t>
  </si>
  <si>
    <t>מפעל הפיס</t>
  </si>
  <si>
    <t>מפיק ישראלי</t>
  </si>
  <si>
    <t>רכישת זכויות</t>
  </si>
  <si>
    <t>מכירה מוקדמת להפצה (MG)</t>
  </si>
  <si>
    <t>קרן בחו"ל</t>
  </si>
  <si>
    <t>פרסים</t>
  </si>
  <si>
    <t>חברת ההפקה (P/N)</t>
  </si>
  <si>
    <t>דיפרים</t>
  </si>
  <si>
    <t>סה"כ מימון</t>
  </si>
  <si>
    <t>עודף/גירעון</t>
  </si>
  <si>
    <t xml:space="preserve">שעות נוספות </t>
  </si>
  <si>
    <t>טיסות וארוח חו"ל</t>
  </si>
  <si>
    <t>שבועות</t>
  </si>
  <si>
    <t>חודשים</t>
  </si>
  <si>
    <t>גלובלי</t>
  </si>
  <si>
    <t xml:space="preserve">סה"כ מתחת לקו        </t>
  </si>
  <si>
    <t xml:space="preserve">סה"כ מעל הקו        </t>
  </si>
  <si>
    <t>תקציב מתחת לקו</t>
  </si>
  <si>
    <t>משקיע פרטי ארץ</t>
  </si>
  <si>
    <t>משקיע פרטי חו"ל</t>
  </si>
  <si>
    <t>ברודקאסט / מסחרי</t>
  </si>
  <si>
    <t>תקציב נכון לתאריך:</t>
  </si>
  <si>
    <t>שונות הכנה לצילומים (יש לפרט)</t>
  </si>
  <si>
    <t>שונות צוות הפקה ובימוי (יש לפרט)</t>
  </si>
  <si>
    <t>סה"כ מעל הקו</t>
  </si>
  <si>
    <t>סה"כ</t>
  </si>
  <si>
    <t>תסריט - עד 6% (+3%)</t>
  </si>
  <si>
    <t>בימוי עד 7.5% (+3%)</t>
  </si>
  <si>
    <t>קרן במסלול ייעודי / אזורית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</si>
</sst>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164" formatCode="_ [$₪-40D]\ * #,##0.00_ ;_ [$₪-40D]\ * \-#,##0.00_ ;_ [$₪-40D]\ * &quot;-&quot;??_ ;_ @_ "/>
    <numFmt numFmtId="165" formatCode="0.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b/>
      <sz val="28"/>
      <color theme="1"/>
      <name val="Calibri"/>
      <family val="2"/>
    </font>
    <font>
      <b/>
      <sz val="2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EC0E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89AB4"/>
        <bgColor indexed="64"/>
      </patternFill>
    </fill>
  </fills>
  <borders count="5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164" fontId="2" fillId="0" borderId="16" xfId="0" applyNumberFormat="1" applyFont="1" applyBorder="1" applyAlignment="1" applyProtection="1">
      <alignment horizontal="center" vertical="center"/>
      <protection locked="0"/>
    </xf>
    <xf numFmtId="164" fontId="2" fillId="2" borderId="14" xfId="0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64" fontId="2" fillId="0" borderId="20" xfId="0" applyNumberFormat="1" applyFont="1" applyBorder="1" applyAlignment="1" applyProtection="1">
      <alignment horizontal="center" vertical="center"/>
      <protection locked="0"/>
    </xf>
    <xf numFmtId="164" fontId="2" fillId="0" borderId="21" xfId="0" applyNumberFormat="1" applyFont="1" applyBorder="1" applyAlignment="1" applyProtection="1">
      <alignment horizontal="center" vertical="center"/>
      <protection locked="0"/>
    </xf>
    <xf numFmtId="164" fontId="2" fillId="2" borderId="19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2" borderId="5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>
      <alignment horizontal="center" vertical="center"/>
    </xf>
    <xf numFmtId="164" fontId="2" fillId="0" borderId="29" xfId="0" applyNumberFormat="1" applyFont="1" applyBorder="1" applyAlignment="1" applyProtection="1">
      <alignment horizontal="center" vertical="center"/>
      <protection locked="0"/>
    </xf>
    <xf numFmtId="164" fontId="2" fillId="0" borderId="30" xfId="0" applyNumberFormat="1" applyFont="1" applyBorder="1" applyAlignment="1" applyProtection="1">
      <alignment horizontal="center" vertical="center"/>
      <protection locked="0"/>
    </xf>
    <xf numFmtId="164" fontId="2" fillId="2" borderId="28" xfId="0" applyNumberFormat="1" applyFont="1" applyFill="1" applyBorder="1" applyAlignment="1">
      <alignment horizontal="center" vertical="center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164" fontId="2" fillId="0" borderId="17" xfId="0" applyNumberFormat="1" applyFont="1" applyBorder="1" applyAlignment="1" applyProtection="1">
      <alignment horizontal="center" vertical="center"/>
      <protection locked="0"/>
    </xf>
    <xf numFmtId="164" fontId="2" fillId="2" borderId="17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 applyProtection="1">
      <alignment horizontal="center" vertical="center"/>
      <protection locked="0"/>
    </xf>
    <xf numFmtId="164" fontId="2" fillId="2" borderId="31" xfId="0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 applyProtection="1">
      <alignment horizontal="center" vertical="center"/>
      <protection locked="0"/>
    </xf>
    <xf numFmtId="164" fontId="2" fillId="2" borderId="22" xfId="0" applyNumberFormat="1" applyFont="1" applyFill="1" applyBorder="1" applyAlignment="1">
      <alignment horizontal="center" vertical="center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165" fontId="2" fillId="0" borderId="17" xfId="2" applyNumberFormat="1" applyFont="1" applyBorder="1" applyAlignment="1" applyProtection="1">
      <alignment horizontal="center" vertical="center"/>
      <protection locked="0"/>
    </xf>
    <xf numFmtId="164" fontId="2" fillId="2" borderId="29" xfId="0" applyNumberFormat="1" applyFont="1" applyFill="1" applyBorder="1" applyAlignment="1">
      <alignment horizontal="center" vertical="center"/>
    </xf>
    <xf numFmtId="165" fontId="2" fillId="0" borderId="31" xfId="2" applyNumberFormat="1" applyFont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5" fontId="2" fillId="0" borderId="22" xfId="2" applyNumberFormat="1" applyFont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44" fontId="2" fillId="0" borderId="38" xfId="0" applyNumberFormat="1" applyFont="1" applyBorder="1" applyAlignment="1" applyProtection="1">
      <alignment horizontal="center" vertical="center"/>
      <protection locked="0"/>
    </xf>
    <xf numFmtId="44" fontId="2" fillId="0" borderId="39" xfId="0" applyNumberFormat="1" applyFont="1" applyBorder="1" applyAlignment="1" applyProtection="1">
      <alignment horizontal="center" vertical="center"/>
      <protection locked="0"/>
    </xf>
    <xf numFmtId="44" fontId="2" fillId="2" borderId="41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4" fontId="6" fillId="4" borderId="5" xfId="1" applyFont="1" applyFill="1" applyBorder="1" applyAlignment="1">
      <alignment horizontal="center" vertical="center"/>
    </xf>
    <xf numFmtId="44" fontId="6" fillId="4" borderId="7" xfId="1" applyFont="1" applyFill="1" applyBorder="1" applyAlignment="1">
      <alignment horizontal="center" vertical="center"/>
    </xf>
    <xf numFmtId="44" fontId="6" fillId="4" borderId="6" xfId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left" vertical="center" readingOrder="2"/>
    </xf>
    <xf numFmtId="0" fontId="3" fillId="5" borderId="43" xfId="0" applyFont="1" applyFill="1" applyBorder="1" applyAlignment="1">
      <alignment horizontal="left" vertical="center" readingOrder="2"/>
    </xf>
    <xf numFmtId="0" fontId="3" fillId="5" borderId="34" xfId="0" applyFont="1" applyFill="1" applyBorder="1" applyAlignment="1">
      <alignment horizontal="left" vertical="center" readingOrder="2"/>
    </xf>
    <xf numFmtId="44" fontId="4" fillId="5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/>
    <xf numFmtId="0" fontId="2" fillId="0" borderId="25" xfId="0" applyFont="1" applyBorder="1"/>
    <xf numFmtId="0" fontId="2" fillId="0" borderId="13" xfId="0" applyFont="1" applyBorder="1"/>
    <xf numFmtId="0" fontId="2" fillId="0" borderId="24" xfId="0" applyFont="1" applyBorder="1"/>
    <xf numFmtId="164" fontId="2" fillId="0" borderId="4" xfId="0" applyNumberFormat="1" applyFont="1" applyBorder="1"/>
    <xf numFmtId="0" fontId="3" fillId="5" borderId="42" xfId="0" applyFont="1" applyFill="1" applyBorder="1" applyAlignment="1">
      <alignment horizontal="left" vertical="center"/>
    </xf>
    <xf numFmtId="0" fontId="2" fillId="0" borderId="2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4" fontId="6" fillId="0" borderId="1" xfId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164" fontId="2" fillId="2" borderId="38" xfId="0" applyNumberFormat="1" applyFont="1" applyFill="1" applyBorder="1" applyAlignment="1">
      <alignment horizontal="center" vertical="center"/>
    </xf>
    <xf numFmtId="164" fontId="2" fillId="2" borderId="39" xfId="0" applyNumberFormat="1" applyFont="1" applyFill="1" applyBorder="1" applyAlignment="1">
      <alignment horizontal="center" vertical="center"/>
    </xf>
    <xf numFmtId="164" fontId="2" fillId="2" borderId="47" xfId="0" applyNumberFormat="1" applyFont="1" applyFill="1" applyBorder="1" applyAlignment="1">
      <alignment horizontal="center" vertical="center"/>
    </xf>
    <xf numFmtId="44" fontId="4" fillId="4" borderId="8" xfId="0" applyNumberFormat="1" applyFont="1" applyFill="1" applyBorder="1" applyAlignment="1">
      <alignment horizontal="center" vertical="center"/>
    </xf>
    <xf numFmtId="44" fontId="4" fillId="4" borderId="36" xfId="0" applyNumberFormat="1" applyFont="1" applyFill="1" applyBorder="1" applyAlignment="1">
      <alignment horizontal="center" vertical="center"/>
    </xf>
    <xf numFmtId="44" fontId="2" fillId="2" borderId="31" xfId="0" applyNumberFormat="1" applyFont="1" applyFill="1" applyBorder="1" applyAlignment="1">
      <alignment horizontal="center" vertical="center"/>
    </xf>
    <xf numFmtId="44" fontId="2" fillId="2" borderId="22" xfId="0" applyNumberFormat="1" applyFont="1" applyFill="1" applyBorder="1" applyAlignment="1">
      <alignment horizontal="center" vertical="center"/>
    </xf>
    <xf numFmtId="44" fontId="2" fillId="2" borderId="38" xfId="0" applyNumberFormat="1" applyFont="1" applyFill="1" applyBorder="1" applyAlignment="1">
      <alignment horizontal="center" vertical="center"/>
    </xf>
    <xf numFmtId="44" fontId="2" fillId="2" borderId="39" xfId="0" applyNumberFormat="1" applyFont="1" applyFill="1" applyBorder="1" applyAlignment="1">
      <alignment horizontal="center" vertical="center"/>
    </xf>
    <xf numFmtId="44" fontId="2" fillId="2" borderId="17" xfId="0" applyNumberFormat="1" applyFont="1" applyFill="1" applyBorder="1" applyAlignment="1">
      <alignment horizontal="center" vertical="center"/>
    </xf>
    <xf numFmtId="44" fontId="2" fillId="2" borderId="47" xfId="0" applyNumberFormat="1" applyFont="1" applyFill="1" applyBorder="1" applyAlignment="1">
      <alignment horizontal="center" vertical="center"/>
    </xf>
    <xf numFmtId="44" fontId="2" fillId="2" borderId="46" xfId="0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readingOrder="2"/>
    </xf>
    <xf numFmtId="0" fontId="3" fillId="5" borderId="43" xfId="0" applyFont="1" applyFill="1" applyBorder="1" applyAlignment="1">
      <alignment horizontal="right" vertical="center"/>
    </xf>
    <xf numFmtId="0" fontId="3" fillId="5" borderId="34" xfId="0" applyFont="1" applyFill="1" applyBorder="1" applyAlignment="1">
      <alignment horizontal="right" vertical="center"/>
    </xf>
    <xf numFmtId="44" fontId="4" fillId="6" borderId="5" xfId="0" applyNumberFormat="1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4" fontId="4" fillId="6" borderId="43" xfId="0" applyNumberFormat="1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44" fontId="4" fillId="0" borderId="19" xfId="0" applyNumberFormat="1" applyFont="1" applyBorder="1" applyAlignment="1">
      <alignment horizontal="center" vertical="center"/>
    </xf>
    <xf numFmtId="0" fontId="3" fillId="5" borderId="31" xfId="0" applyFont="1" applyFill="1" applyBorder="1" applyAlignment="1">
      <alignment horizontal="left" vertical="center"/>
    </xf>
    <xf numFmtId="0" fontId="3" fillId="5" borderId="29" xfId="0" applyFont="1" applyFill="1" applyBorder="1" applyAlignment="1">
      <alignment horizontal="left" vertical="center"/>
    </xf>
    <xf numFmtId="44" fontId="4" fillId="5" borderId="28" xfId="0" applyNumberFormat="1" applyFont="1" applyFill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0" borderId="12" xfId="0" applyFont="1" applyBorder="1"/>
    <xf numFmtId="0" fontId="3" fillId="5" borderId="5" xfId="0" applyFont="1" applyFill="1" applyBorder="1" applyAlignment="1">
      <alignment horizontal="right" vertical="center" readingOrder="2"/>
    </xf>
    <xf numFmtId="0" fontId="3" fillId="0" borderId="50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52" xfId="0" applyFont="1" applyBorder="1" applyAlignment="1">
      <alignment horizontal="righ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44" fontId="4" fillId="4" borderId="38" xfId="0" applyNumberFormat="1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44" fontId="4" fillId="4" borderId="4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5" fillId="3" borderId="2" xfId="0" applyFont="1" applyFill="1" applyBorder="1" applyAlignment="1" applyProtection="1">
      <alignment horizontal="right" vertical="center"/>
      <protection locked="0"/>
    </xf>
    <xf numFmtId="0" fontId="5" fillId="3" borderId="37" xfId="0" applyFont="1" applyFill="1" applyBorder="1" applyAlignment="1" applyProtection="1">
      <alignment horizontal="right" vertical="center"/>
      <protection locked="0"/>
    </xf>
    <xf numFmtId="0" fontId="5" fillId="3" borderId="4" xfId="0" applyFont="1" applyFill="1" applyBorder="1" applyAlignment="1" applyProtection="1">
      <alignment horizontal="right" vertical="center"/>
      <protection locked="0"/>
    </xf>
    <xf numFmtId="14" fontId="5" fillId="3" borderId="2" xfId="0" applyNumberFormat="1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" fillId="3" borderId="42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C0E0"/>
      <color rgb="FF189AB4"/>
      <color rgb="FF147B90"/>
      <color rgb="FF1BA4BF"/>
      <color rgb="FF1AA4C0"/>
      <color rgb="FF18A8CA"/>
      <color rgb="FF46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807720</xdr:colOff>
      <xdr:row>25</xdr:row>
      <xdr:rowOff>135530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6E63B79-6188-5721-9CDB-3889D5895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6111500" y="0"/>
          <a:ext cx="11803380" cy="5271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3D5A8-B51E-40F8-BA25-86E34D3270AD}">
  <dimension ref="A1:O474"/>
  <sheetViews>
    <sheetView rightToLeft="1" zoomScaleNormal="100" workbookViewId="0">
      <selection activeCell="O5" sqref="O5"/>
    </sheetView>
  </sheetViews>
  <sheetFormatPr defaultColWidth="11.09765625" defaultRowHeight="14.4" x14ac:dyDescent="0.3"/>
  <cols>
    <col min="1" max="16384" width="11.09765625" style="1"/>
  </cols>
  <sheetData>
    <row r="1" spans="2:15" x14ac:dyDescent="0.3">
      <c r="B1" s="71"/>
      <c r="C1" s="164"/>
      <c r="D1" s="165"/>
      <c r="E1" s="165"/>
      <c r="G1" s="71"/>
      <c r="H1" s="166"/>
      <c r="I1" s="166"/>
      <c r="L1" s="71"/>
    </row>
    <row r="2" spans="2:15" x14ac:dyDescent="0.3">
      <c r="B2" s="71"/>
      <c r="C2" s="165"/>
      <c r="D2" s="165"/>
      <c r="E2" s="165"/>
      <c r="G2" s="71"/>
      <c r="H2" s="166"/>
      <c r="I2" s="166"/>
      <c r="L2" s="71"/>
    </row>
    <row r="3" spans="2:15" x14ac:dyDescent="0.3">
      <c r="B3" s="71"/>
      <c r="C3" s="165"/>
      <c r="D3" s="165"/>
      <c r="E3" s="165"/>
      <c r="G3" s="71"/>
      <c r="H3" s="166"/>
      <c r="I3" s="166"/>
      <c r="L3" s="71"/>
    </row>
    <row r="4" spans="2:15" x14ac:dyDescent="0.3">
      <c r="B4" s="71"/>
      <c r="C4" s="165"/>
      <c r="D4" s="165"/>
      <c r="E4" s="165"/>
      <c r="H4" s="72"/>
      <c r="L4" s="71"/>
    </row>
    <row r="5" spans="2:15" x14ac:dyDescent="0.3">
      <c r="C5" s="72"/>
      <c r="D5" s="72"/>
      <c r="H5" s="72"/>
      <c r="L5" s="71"/>
    </row>
    <row r="6" spans="2:15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N6" s="2"/>
      <c r="O6" s="2"/>
    </row>
    <row r="7" spans="2:15" x14ac:dyDescent="0.3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N7" s="70"/>
      <c r="O7" s="70"/>
    </row>
    <row r="8" spans="2:15" ht="25.8" x14ac:dyDescent="0.3">
      <c r="B8" s="6"/>
      <c r="C8" s="2"/>
      <c r="D8" s="2"/>
      <c r="E8" s="2"/>
      <c r="F8" s="2"/>
      <c r="G8" s="2"/>
      <c r="H8" s="2"/>
      <c r="I8" s="2"/>
      <c r="J8" s="2"/>
      <c r="K8" s="2"/>
      <c r="L8" s="6"/>
      <c r="N8" s="2"/>
      <c r="O8" s="2"/>
    </row>
    <row r="9" spans="2:15" x14ac:dyDescent="0.3">
      <c r="B9" s="2"/>
      <c r="C9" s="109"/>
      <c r="D9" s="109"/>
      <c r="E9" s="2"/>
      <c r="F9" s="111"/>
      <c r="G9" s="112"/>
      <c r="H9" s="112"/>
      <c r="I9" s="113"/>
      <c r="J9" s="113"/>
      <c r="K9" s="2"/>
      <c r="L9" s="109"/>
      <c r="N9" s="2"/>
      <c r="O9" s="2"/>
    </row>
    <row r="10" spans="2:15" x14ac:dyDescent="0.3">
      <c r="B10" s="2"/>
      <c r="C10" s="109"/>
      <c r="D10" s="109"/>
      <c r="E10" s="2"/>
      <c r="F10" s="111"/>
      <c r="G10" s="112"/>
      <c r="H10" s="112"/>
      <c r="I10" s="113"/>
      <c r="J10" s="113"/>
      <c r="K10" s="2"/>
      <c r="L10" s="109"/>
      <c r="N10" s="2"/>
      <c r="O10" s="2"/>
    </row>
    <row r="11" spans="2:15" x14ac:dyDescent="0.3">
      <c r="B11" s="2"/>
      <c r="C11" s="109"/>
      <c r="D11" s="109"/>
      <c r="E11" s="2"/>
      <c r="F11" s="111"/>
      <c r="G11" s="112"/>
      <c r="H11" s="112"/>
      <c r="I11" s="113"/>
      <c r="J11" s="113"/>
      <c r="K11" s="2"/>
      <c r="L11" s="109"/>
      <c r="N11" s="2"/>
      <c r="O11" s="2"/>
    </row>
    <row r="12" spans="2:15" x14ac:dyDescent="0.3">
      <c r="B12" s="2"/>
      <c r="C12" s="109"/>
      <c r="D12" s="109"/>
      <c r="E12" s="2"/>
      <c r="F12" s="111"/>
      <c r="G12" s="112"/>
      <c r="H12" s="112"/>
      <c r="I12" s="113"/>
      <c r="J12" s="113"/>
      <c r="K12" s="2"/>
      <c r="L12" s="109"/>
      <c r="N12" s="2"/>
      <c r="O12" s="2"/>
    </row>
    <row r="13" spans="2:15" x14ac:dyDescent="0.3">
      <c r="B13" s="2"/>
      <c r="C13" s="109"/>
      <c r="D13" s="109"/>
      <c r="E13" s="2"/>
      <c r="F13" s="111"/>
      <c r="G13" s="112"/>
      <c r="H13" s="112"/>
      <c r="I13" s="113"/>
      <c r="J13" s="113"/>
      <c r="K13" s="2"/>
      <c r="L13" s="109"/>
      <c r="N13" s="2"/>
      <c r="O13" s="2"/>
    </row>
    <row r="14" spans="2:15" x14ac:dyDescent="0.3">
      <c r="B14" s="2"/>
      <c r="C14" s="109"/>
      <c r="D14" s="109"/>
      <c r="E14" s="2"/>
      <c r="F14" s="111"/>
      <c r="G14" s="112"/>
      <c r="H14" s="112"/>
      <c r="I14" s="113"/>
      <c r="J14" s="113"/>
      <c r="K14" s="2"/>
      <c r="L14" s="109"/>
      <c r="N14" s="2"/>
      <c r="O14" s="2"/>
    </row>
    <row r="15" spans="2:15" x14ac:dyDescent="0.3">
      <c r="B15" s="2"/>
      <c r="C15" s="109"/>
      <c r="D15" s="109"/>
      <c r="E15" s="2"/>
      <c r="F15" s="111"/>
      <c r="G15" s="112"/>
      <c r="H15" s="112"/>
      <c r="I15" s="113"/>
      <c r="J15" s="113"/>
      <c r="K15" s="2"/>
      <c r="L15" s="109"/>
      <c r="N15" s="2"/>
      <c r="O15" s="2"/>
    </row>
    <row r="16" spans="2:15" ht="25.8" x14ac:dyDescent="0.3">
      <c r="B16" s="167"/>
      <c r="C16" s="167"/>
      <c r="D16" s="167"/>
      <c r="E16" s="167"/>
      <c r="F16" s="167"/>
      <c r="G16" s="167"/>
      <c r="H16" s="61"/>
      <c r="I16" s="61"/>
      <c r="J16" s="61"/>
      <c r="K16" s="115"/>
      <c r="L16" s="115"/>
      <c r="N16" s="61"/>
      <c r="O16" s="61"/>
    </row>
    <row r="17" spans="2:15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N17" s="2"/>
      <c r="O17" s="2"/>
    </row>
    <row r="18" spans="2:15" ht="25.8" x14ac:dyDescent="0.3">
      <c r="B18" s="6"/>
      <c r="C18" s="2"/>
      <c r="D18" s="2"/>
      <c r="E18" s="2"/>
      <c r="F18" s="2"/>
      <c r="G18" s="2"/>
      <c r="H18" s="2"/>
      <c r="I18" s="2"/>
      <c r="J18" s="2"/>
      <c r="K18" s="2"/>
      <c r="L18" s="6"/>
      <c r="N18" s="2"/>
      <c r="O18" s="2"/>
    </row>
    <row r="19" spans="2:15" ht="23.4" x14ac:dyDescent="0.3">
      <c r="B19" s="48"/>
      <c r="C19" s="2"/>
      <c r="D19" s="2"/>
      <c r="E19" s="2"/>
      <c r="F19" s="2"/>
      <c r="G19" s="2"/>
      <c r="H19" s="2"/>
      <c r="I19" s="2"/>
      <c r="J19" s="2"/>
      <c r="K19" s="2"/>
      <c r="L19" s="60"/>
      <c r="N19" s="2"/>
      <c r="O19" s="2"/>
    </row>
    <row r="20" spans="2:15" ht="15.6" x14ac:dyDescent="0.3">
      <c r="B20" s="116"/>
      <c r="C20" s="2"/>
      <c r="D20" s="2"/>
      <c r="E20" s="2"/>
      <c r="F20" s="2"/>
      <c r="G20" s="2"/>
      <c r="H20" s="2"/>
      <c r="I20" s="2"/>
      <c r="J20" s="2"/>
      <c r="K20" s="2"/>
      <c r="L20" s="116"/>
      <c r="N20" s="2"/>
      <c r="O20" s="2"/>
    </row>
    <row r="21" spans="2:15" x14ac:dyDescent="0.3">
      <c r="B21" s="2"/>
      <c r="C21" s="109"/>
      <c r="D21" s="109"/>
      <c r="E21" s="109"/>
      <c r="F21" s="109"/>
      <c r="G21" s="113"/>
      <c r="H21" s="112"/>
      <c r="I21" s="113"/>
      <c r="J21" s="113"/>
      <c r="K21" s="2"/>
      <c r="L21" s="109"/>
      <c r="N21" s="2"/>
      <c r="O21" s="2"/>
    </row>
    <row r="22" spans="2:15" x14ac:dyDescent="0.3">
      <c r="B22" s="2"/>
      <c r="C22" s="109"/>
      <c r="D22" s="109"/>
      <c r="E22" s="109"/>
      <c r="F22" s="109"/>
      <c r="G22" s="113"/>
      <c r="H22" s="112"/>
      <c r="I22" s="113"/>
      <c r="J22" s="113"/>
      <c r="K22" s="2"/>
      <c r="L22" s="109"/>
      <c r="N22" s="2"/>
      <c r="O22" s="2"/>
    </row>
    <row r="23" spans="2:15" x14ac:dyDescent="0.3">
      <c r="B23" s="2"/>
      <c r="C23" s="109"/>
      <c r="D23" s="109"/>
      <c r="E23" s="109"/>
      <c r="F23" s="109"/>
      <c r="G23" s="113"/>
      <c r="H23" s="112"/>
      <c r="I23" s="113"/>
      <c r="J23" s="113"/>
      <c r="K23" s="2"/>
      <c r="L23" s="109"/>
      <c r="N23" s="2"/>
      <c r="O23" s="2"/>
    </row>
    <row r="24" spans="2:15" x14ac:dyDescent="0.3">
      <c r="B24" s="2"/>
      <c r="C24" s="109"/>
      <c r="D24" s="109"/>
      <c r="E24" s="109"/>
      <c r="F24" s="109"/>
      <c r="G24" s="113"/>
      <c r="H24" s="112"/>
      <c r="I24" s="113"/>
      <c r="J24" s="113"/>
      <c r="K24" s="2"/>
      <c r="L24" s="109"/>
      <c r="N24" s="2"/>
      <c r="O24" s="2"/>
    </row>
    <row r="25" spans="2:15" x14ac:dyDescent="0.3">
      <c r="B25" s="2"/>
      <c r="C25" s="109"/>
      <c r="D25" s="109"/>
      <c r="E25" s="109"/>
      <c r="F25" s="109"/>
      <c r="G25" s="113"/>
      <c r="H25" s="112"/>
      <c r="I25" s="113"/>
      <c r="J25" s="113"/>
      <c r="K25" s="2"/>
      <c r="L25" s="109"/>
      <c r="N25" s="2"/>
      <c r="O25" s="2"/>
    </row>
    <row r="26" spans="2:15" x14ac:dyDescent="0.3">
      <c r="B26" s="2"/>
      <c r="C26" s="109"/>
      <c r="D26" s="109"/>
      <c r="E26" s="109"/>
      <c r="F26" s="109"/>
      <c r="G26" s="113"/>
      <c r="H26" s="112"/>
      <c r="I26" s="113"/>
      <c r="J26" s="113"/>
      <c r="K26" s="2"/>
      <c r="L26" s="109"/>
      <c r="N26" s="2"/>
      <c r="O26" s="2"/>
    </row>
    <row r="27" spans="2:15" x14ac:dyDescent="0.3">
      <c r="B27" s="2"/>
      <c r="C27" s="109"/>
      <c r="D27" s="109"/>
      <c r="E27" s="109"/>
      <c r="F27" s="109"/>
      <c r="G27" s="113"/>
      <c r="H27" s="112"/>
      <c r="I27" s="113"/>
      <c r="J27" s="113"/>
      <c r="K27" s="2"/>
      <c r="L27" s="109"/>
      <c r="N27" s="2"/>
      <c r="O27" s="2"/>
    </row>
    <row r="28" spans="2:15" x14ac:dyDescent="0.3">
      <c r="B28" s="2"/>
      <c r="C28" s="109"/>
      <c r="D28" s="109"/>
      <c r="E28" s="109"/>
      <c r="F28" s="109"/>
      <c r="G28" s="113"/>
      <c r="H28" s="112"/>
      <c r="I28" s="113"/>
      <c r="J28" s="113"/>
      <c r="K28" s="2"/>
      <c r="L28" s="109"/>
      <c r="M28" s="117"/>
      <c r="N28" s="2"/>
      <c r="O28" s="2"/>
    </row>
    <row r="29" spans="2:15" x14ac:dyDescent="0.3">
      <c r="B29" s="2"/>
      <c r="C29" s="109"/>
      <c r="D29" s="109"/>
      <c r="E29" s="109"/>
      <c r="F29" s="109"/>
      <c r="G29" s="113"/>
      <c r="H29" s="112"/>
      <c r="I29" s="113"/>
      <c r="J29" s="113"/>
      <c r="K29" s="2"/>
      <c r="L29" s="109"/>
      <c r="M29" s="117"/>
      <c r="N29" s="2"/>
      <c r="O29" s="2"/>
    </row>
    <row r="30" spans="2:15" x14ac:dyDescent="0.3">
      <c r="B30" s="2"/>
      <c r="C30" s="109"/>
      <c r="D30" s="109"/>
      <c r="E30" s="109"/>
      <c r="F30" s="109"/>
      <c r="G30" s="113"/>
      <c r="H30" s="112"/>
      <c r="I30" s="113"/>
      <c r="J30" s="113"/>
      <c r="K30" s="2"/>
      <c r="L30" s="109"/>
      <c r="M30" s="117"/>
      <c r="N30" s="2"/>
      <c r="O30" s="2"/>
    </row>
    <row r="31" spans="2:15" x14ac:dyDescent="0.3">
      <c r="B31" s="2"/>
      <c r="C31" s="109"/>
      <c r="D31" s="109"/>
      <c r="E31" s="109"/>
      <c r="F31" s="109"/>
      <c r="G31" s="113"/>
      <c r="H31" s="112"/>
      <c r="I31" s="113"/>
      <c r="J31" s="113"/>
      <c r="K31" s="2"/>
      <c r="L31" s="109"/>
      <c r="N31" s="2"/>
      <c r="O31" s="2"/>
    </row>
    <row r="32" spans="2:15" x14ac:dyDescent="0.3">
      <c r="B32" s="2"/>
      <c r="C32" s="109"/>
      <c r="D32" s="109"/>
      <c r="E32" s="109"/>
      <c r="F32" s="109"/>
      <c r="G32" s="113"/>
      <c r="H32" s="112"/>
      <c r="I32" s="113"/>
      <c r="J32" s="113"/>
      <c r="K32" s="2"/>
      <c r="L32" s="109"/>
      <c r="N32" s="2"/>
      <c r="O32" s="2"/>
    </row>
    <row r="33" spans="2:15" x14ac:dyDescent="0.3">
      <c r="B33" s="2"/>
      <c r="C33" s="109"/>
      <c r="D33" s="109"/>
      <c r="E33" s="109"/>
      <c r="F33" s="109"/>
      <c r="G33" s="113"/>
      <c r="H33" s="112"/>
      <c r="I33" s="113"/>
      <c r="J33" s="113"/>
      <c r="K33" s="2"/>
      <c r="L33" s="109"/>
      <c r="N33" s="2"/>
      <c r="O33" s="2"/>
    </row>
    <row r="34" spans="2:15" x14ac:dyDescent="0.3">
      <c r="B34" s="2"/>
      <c r="C34" s="109"/>
      <c r="D34" s="109"/>
      <c r="E34" s="109"/>
      <c r="F34" s="109"/>
      <c r="G34" s="113"/>
      <c r="H34" s="112"/>
      <c r="I34" s="113"/>
      <c r="J34" s="113"/>
      <c r="K34" s="2"/>
      <c r="L34" s="109"/>
      <c r="N34" s="2"/>
      <c r="O34" s="2"/>
    </row>
    <row r="35" spans="2:15" x14ac:dyDescent="0.3">
      <c r="B35" s="2"/>
      <c r="C35" s="109"/>
      <c r="D35" s="109"/>
      <c r="E35" s="109"/>
      <c r="F35" s="109"/>
      <c r="G35" s="113"/>
      <c r="H35" s="112"/>
      <c r="I35" s="113"/>
      <c r="J35" s="113"/>
      <c r="K35" s="2"/>
      <c r="L35" s="109"/>
      <c r="N35" s="2"/>
      <c r="O35" s="2"/>
    </row>
    <row r="36" spans="2:15" x14ac:dyDescent="0.3">
      <c r="B36" s="2"/>
      <c r="C36" s="109"/>
      <c r="D36" s="109"/>
      <c r="E36" s="109"/>
      <c r="F36" s="109"/>
      <c r="G36" s="113"/>
      <c r="H36" s="112"/>
      <c r="I36" s="113"/>
      <c r="J36" s="113"/>
      <c r="K36" s="2"/>
      <c r="L36" s="109"/>
      <c r="N36" s="2"/>
      <c r="O36" s="2"/>
    </row>
    <row r="37" spans="2:15" x14ac:dyDescent="0.3">
      <c r="B37" s="2"/>
      <c r="C37" s="109"/>
      <c r="D37" s="109"/>
      <c r="E37" s="109"/>
      <c r="F37" s="109"/>
      <c r="G37" s="113"/>
      <c r="H37" s="112"/>
      <c r="I37" s="113"/>
      <c r="J37" s="113"/>
      <c r="K37" s="2"/>
      <c r="L37" s="109"/>
      <c r="N37" s="2"/>
      <c r="O37" s="2"/>
    </row>
    <row r="38" spans="2:15" x14ac:dyDescent="0.3">
      <c r="B38" s="2"/>
      <c r="C38" s="109"/>
      <c r="D38" s="109"/>
      <c r="E38" s="109"/>
      <c r="F38" s="109"/>
      <c r="G38" s="113"/>
      <c r="H38" s="112"/>
      <c r="I38" s="113"/>
      <c r="J38" s="113"/>
      <c r="K38" s="2"/>
      <c r="L38" s="109"/>
      <c r="N38" s="2"/>
      <c r="O38" s="2"/>
    </row>
    <row r="39" spans="2:15" x14ac:dyDescent="0.3">
      <c r="B39" s="2"/>
      <c r="C39" s="109"/>
      <c r="D39" s="109"/>
      <c r="E39" s="109"/>
      <c r="F39" s="109"/>
      <c r="G39" s="113"/>
      <c r="H39" s="112"/>
      <c r="I39" s="113"/>
      <c r="J39" s="113"/>
      <c r="K39" s="2"/>
      <c r="L39" s="109"/>
      <c r="N39" s="2"/>
      <c r="O39" s="2"/>
    </row>
    <row r="40" spans="2:15" x14ac:dyDescent="0.3">
      <c r="B40" s="2"/>
      <c r="C40" s="109"/>
      <c r="D40" s="109"/>
      <c r="E40" s="109"/>
      <c r="F40" s="109"/>
      <c r="G40" s="113"/>
      <c r="H40" s="112"/>
      <c r="I40" s="113"/>
      <c r="J40" s="113"/>
      <c r="K40" s="2"/>
      <c r="L40" s="109"/>
      <c r="N40" s="2"/>
      <c r="O40" s="2"/>
    </row>
    <row r="41" spans="2:15" x14ac:dyDescent="0.3">
      <c r="B41" s="2"/>
      <c r="C41" s="109"/>
      <c r="D41" s="109"/>
      <c r="E41" s="109"/>
      <c r="F41" s="109"/>
      <c r="G41" s="113"/>
      <c r="H41" s="112"/>
      <c r="I41" s="113"/>
      <c r="J41" s="113"/>
      <c r="K41" s="2"/>
      <c r="L41" s="109"/>
      <c r="N41" s="2"/>
      <c r="O41" s="2"/>
    </row>
    <row r="42" spans="2:15" x14ac:dyDescent="0.3">
      <c r="B42" s="2"/>
      <c r="C42" s="109"/>
      <c r="D42" s="109"/>
      <c r="E42" s="109"/>
      <c r="F42" s="109"/>
      <c r="G42" s="113"/>
      <c r="H42" s="112"/>
      <c r="I42" s="113"/>
      <c r="J42" s="113"/>
      <c r="K42" s="2"/>
      <c r="L42" s="109"/>
      <c r="N42" s="2"/>
      <c r="O42" s="2"/>
    </row>
    <row r="43" spans="2:15" x14ac:dyDescent="0.3">
      <c r="B43" s="2"/>
      <c r="C43" s="109"/>
      <c r="D43" s="109"/>
      <c r="E43" s="109"/>
      <c r="F43" s="109"/>
      <c r="G43" s="113"/>
      <c r="H43" s="112"/>
      <c r="I43" s="113"/>
      <c r="J43" s="113"/>
      <c r="K43" s="2"/>
      <c r="L43" s="109"/>
      <c r="N43" s="2"/>
      <c r="O43" s="2"/>
    </row>
    <row r="44" spans="2:15" x14ac:dyDescent="0.3">
      <c r="B44" s="2"/>
      <c r="C44" s="109"/>
      <c r="D44" s="109"/>
      <c r="E44" s="109"/>
      <c r="F44" s="109"/>
      <c r="G44" s="113"/>
      <c r="H44" s="112"/>
      <c r="I44" s="113"/>
      <c r="J44" s="113"/>
      <c r="K44" s="2"/>
      <c r="L44" s="109"/>
      <c r="N44" s="2"/>
      <c r="O44" s="2"/>
    </row>
    <row r="45" spans="2:15" x14ac:dyDescent="0.3">
      <c r="B45" s="2"/>
      <c r="C45" s="109"/>
      <c r="D45" s="109"/>
      <c r="E45" s="109"/>
      <c r="F45" s="109"/>
      <c r="G45" s="113"/>
      <c r="H45" s="112"/>
      <c r="I45" s="113"/>
      <c r="J45" s="113"/>
      <c r="K45" s="2"/>
      <c r="L45" s="109"/>
      <c r="N45" s="2"/>
      <c r="O45" s="2"/>
    </row>
    <row r="46" spans="2:15" x14ac:dyDescent="0.3">
      <c r="B46" s="2"/>
      <c r="C46" s="109"/>
      <c r="D46" s="109"/>
      <c r="E46" s="109"/>
      <c r="F46" s="109"/>
      <c r="G46" s="113"/>
      <c r="H46" s="112"/>
      <c r="I46" s="113"/>
      <c r="J46" s="113"/>
      <c r="K46" s="2"/>
      <c r="L46" s="109"/>
      <c r="N46" s="2"/>
      <c r="O46" s="2"/>
    </row>
    <row r="47" spans="2:15" x14ac:dyDescent="0.3">
      <c r="B47" s="2"/>
      <c r="C47" s="109"/>
      <c r="D47" s="109"/>
      <c r="E47" s="109"/>
      <c r="F47" s="109"/>
      <c r="G47" s="113"/>
      <c r="H47" s="112"/>
      <c r="I47" s="113"/>
      <c r="J47" s="113"/>
      <c r="K47" s="2"/>
      <c r="L47" s="109"/>
      <c r="N47" s="2"/>
      <c r="O47" s="2"/>
    </row>
    <row r="48" spans="2:15" x14ac:dyDescent="0.3">
      <c r="B48" s="2"/>
      <c r="C48" s="109"/>
      <c r="D48" s="109"/>
      <c r="E48" s="109"/>
      <c r="F48" s="109"/>
      <c r="G48" s="113"/>
      <c r="H48" s="112"/>
      <c r="I48" s="113"/>
      <c r="J48" s="113"/>
      <c r="K48" s="2"/>
      <c r="L48" s="109"/>
      <c r="N48" s="2"/>
      <c r="O48" s="2"/>
    </row>
    <row r="49" spans="2:15" x14ac:dyDescent="0.3">
      <c r="B49" s="2"/>
      <c r="C49" s="109"/>
      <c r="D49" s="109"/>
      <c r="E49" s="109"/>
      <c r="F49" s="109"/>
      <c r="G49" s="113"/>
      <c r="H49" s="112"/>
      <c r="I49" s="113"/>
      <c r="J49" s="113"/>
      <c r="K49" s="2"/>
      <c r="L49" s="109"/>
      <c r="N49" s="2"/>
      <c r="O49" s="2"/>
    </row>
    <row r="50" spans="2:15" x14ac:dyDescent="0.3">
      <c r="B50" s="2"/>
      <c r="C50" s="109"/>
      <c r="D50" s="109"/>
      <c r="E50" s="109"/>
      <c r="F50" s="109"/>
      <c r="G50" s="113"/>
      <c r="H50" s="112"/>
      <c r="I50" s="113"/>
      <c r="J50" s="113"/>
      <c r="K50" s="2"/>
      <c r="L50" s="109"/>
      <c r="N50" s="2"/>
      <c r="O50" s="2"/>
    </row>
    <row r="51" spans="2:15" ht="15.6" x14ac:dyDescent="0.3">
      <c r="B51" s="70"/>
      <c r="C51" s="116"/>
      <c r="D51" s="116"/>
      <c r="E51" s="116"/>
      <c r="F51" s="116"/>
      <c r="G51" s="116"/>
      <c r="H51" s="110"/>
      <c r="I51" s="110"/>
      <c r="J51" s="110"/>
      <c r="K51" s="116"/>
      <c r="L51" s="70"/>
      <c r="N51" s="110"/>
      <c r="O51" s="110"/>
    </row>
    <row r="52" spans="2:15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N52" s="2"/>
      <c r="O52" s="2"/>
    </row>
    <row r="53" spans="2:15" ht="15.6" x14ac:dyDescent="0.3">
      <c r="B53" s="116"/>
      <c r="C53" s="2"/>
      <c r="D53" s="2"/>
      <c r="E53" s="2"/>
      <c r="F53" s="2"/>
      <c r="G53" s="2"/>
      <c r="H53" s="2"/>
      <c r="I53" s="2"/>
      <c r="J53" s="2"/>
      <c r="K53" s="2"/>
      <c r="L53" s="116"/>
      <c r="N53" s="2"/>
      <c r="O53" s="2"/>
    </row>
    <row r="54" spans="2:15" x14ac:dyDescent="0.3">
      <c r="B54" s="2"/>
      <c r="C54" s="109"/>
      <c r="D54" s="109"/>
      <c r="E54" s="109"/>
      <c r="F54" s="109"/>
      <c r="G54" s="113"/>
      <c r="H54" s="112"/>
      <c r="I54" s="113"/>
      <c r="J54" s="113"/>
      <c r="K54" s="2"/>
      <c r="L54" s="109"/>
      <c r="N54" s="2"/>
      <c r="O54" s="2"/>
    </row>
    <row r="55" spans="2:15" x14ac:dyDescent="0.3">
      <c r="B55" s="2"/>
      <c r="C55" s="109"/>
      <c r="D55" s="109"/>
      <c r="E55" s="109"/>
      <c r="F55" s="109"/>
      <c r="G55" s="113"/>
      <c r="H55" s="112"/>
      <c r="I55" s="113"/>
      <c r="J55" s="113"/>
      <c r="K55" s="2"/>
      <c r="L55" s="109"/>
      <c r="N55" s="2"/>
      <c r="O55" s="2"/>
    </row>
    <row r="56" spans="2:15" x14ac:dyDescent="0.3">
      <c r="B56" s="2"/>
      <c r="C56" s="109"/>
      <c r="D56" s="109"/>
      <c r="E56" s="109"/>
      <c r="F56" s="109"/>
      <c r="G56" s="113"/>
      <c r="H56" s="112"/>
      <c r="I56" s="113"/>
      <c r="J56" s="113"/>
      <c r="K56" s="2"/>
      <c r="L56" s="109"/>
      <c r="N56" s="2"/>
      <c r="O56" s="2"/>
    </row>
    <row r="57" spans="2:15" x14ac:dyDescent="0.3">
      <c r="B57" s="2"/>
      <c r="C57" s="109"/>
      <c r="D57" s="109"/>
      <c r="E57" s="109"/>
      <c r="F57" s="109"/>
      <c r="G57" s="113"/>
      <c r="H57" s="112"/>
      <c r="I57" s="113"/>
      <c r="J57" s="113"/>
      <c r="K57" s="2"/>
      <c r="L57" s="109"/>
      <c r="N57" s="2"/>
      <c r="O57" s="2"/>
    </row>
    <row r="58" spans="2:15" x14ac:dyDescent="0.3">
      <c r="B58" s="2"/>
      <c r="C58" s="109"/>
      <c r="D58" s="109"/>
      <c r="E58" s="109"/>
      <c r="F58" s="109"/>
      <c r="G58" s="113"/>
      <c r="H58" s="112"/>
      <c r="I58" s="113"/>
      <c r="J58" s="113"/>
      <c r="K58" s="2"/>
      <c r="L58" s="109"/>
      <c r="N58" s="2"/>
      <c r="O58" s="2"/>
    </row>
    <row r="59" spans="2:15" x14ac:dyDescent="0.3">
      <c r="B59" s="2"/>
      <c r="C59" s="109"/>
      <c r="D59" s="109"/>
      <c r="E59" s="109"/>
      <c r="F59" s="109"/>
      <c r="G59" s="113"/>
      <c r="H59" s="112"/>
      <c r="I59" s="113"/>
      <c r="J59" s="113"/>
      <c r="K59" s="2"/>
      <c r="L59" s="109"/>
      <c r="N59" s="2"/>
      <c r="O59" s="2"/>
    </row>
    <row r="60" spans="2:15" x14ac:dyDescent="0.3">
      <c r="B60" s="2"/>
      <c r="C60" s="109"/>
      <c r="D60" s="109"/>
      <c r="E60" s="109"/>
      <c r="F60" s="109"/>
      <c r="G60" s="113"/>
      <c r="H60" s="112"/>
      <c r="I60" s="113"/>
      <c r="J60" s="113"/>
      <c r="K60" s="2"/>
      <c r="L60" s="109"/>
      <c r="N60" s="2"/>
      <c r="O60" s="2"/>
    </row>
    <row r="61" spans="2:15" x14ac:dyDescent="0.3">
      <c r="B61" s="2"/>
      <c r="C61" s="109"/>
      <c r="D61" s="109"/>
      <c r="E61" s="109"/>
      <c r="F61" s="109"/>
      <c r="G61" s="113"/>
      <c r="H61" s="112"/>
      <c r="I61" s="113"/>
      <c r="J61" s="113"/>
      <c r="K61" s="2"/>
      <c r="L61" s="109"/>
      <c r="N61" s="2"/>
      <c r="O61" s="2"/>
    </row>
    <row r="62" spans="2:15" x14ac:dyDescent="0.3">
      <c r="B62" s="2"/>
      <c r="C62" s="109"/>
      <c r="D62" s="109"/>
      <c r="E62" s="109"/>
      <c r="F62" s="109"/>
      <c r="G62" s="113"/>
      <c r="H62" s="112"/>
      <c r="I62" s="113"/>
      <c r="J62" s="113"/>
      <c r="K62" s="2"/>
      <c r="L62" s="109"/>
      <c r="N62" s="2"/>
      <c r="O62" s="2"/>
    </row>
    <row r="63" spans="2:15" ht="15.6" x14ac:dyDescent="0.3">
      <c r="B63" s="70"/>
      <c r="C63" s="116"/>
      <c r="D63" s="116"/>
      <c r="E63" s="116"/>
      <c r="F63" s="116"/>
      <c r="G63" s="116"/>
      <c r="H63" s="110"/>
      <c r="I63" s="110"/>
      <c r="J63" s="110"/>
      <c r="K63" s="116"/>
      <c r="L63" s="70"/>
      <c r="N63" s="110"/>
      <c r="O63" s="110"/>
    </row>
    <row r="64" spans="2:15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N64" s="2"/>
      <c r="O64" s="2"/>
    </row>
    <row r="65" spans="2:15" ht="15.6" x14ac:dyDescent="0.3">
      <c r="B65" s="116"/>
      <c r="C65" s="2"/>
      <c r="D65" s="2"/>
      <c r="E65" s="2"/>
      <c r="F65" s="2"/>
      <c r="G65" s="2"/>
      <c r="H65" s="2"/>
      <c r="I65" s="2"/>
      <c r="J65" s="2"/>
      <c r="K65" s="2"/>
      <c r="L65" s="116"/>
      <c r="N65" s="2"/>
      <c r="O65" s="2"/>
    </row>
    <row r="66" spans="2:15" x14ac:dyDescent="0.3">
      <c r="B66" s="2"/>
      <c r="C66" s="109"/>
      <c r="D66" s="109"/>
      <c r="E66" s="109"/>
      <c r="F66" s="109"/>
      <c r="G66" s="113"/>
      <c r="H66" s="112"/>
      <c r="I66" s="113"/>
      <c r="J66" s="113"/>
      <c r="K66" s="2"/>
      <c r="L66" s="109"/>
      <c r="N66" s="2"/>
      <c r="O66" s="2"/>
    </row>
    <row r="67" spans="2:15" x14ac:dyDescent="0.3">
      <c r="B67" s="2"/>
      <c r="C67" s="109"/>
      <c r="D67" s="109"/>
      <c r="E67" s="109"/>
      <c r="F67" s="109"/>
      <c r="G67" s="113"/>
      <c r="H67" s="112"/>
      <c r="I67" s="113"/>
      <c r="J67" s="113"/>
      <c r="K67" s="2"/>
      <c r="L67" s="109"/>
      <c r="N67" s="2"/>
      <c r="O67" s="2"/>
    </row>
    <row r="68" spans="2:15" x14ac:dyDescent="0.3">
      <c r="B68" s="2"/>
      <c r="C68" s="109"/>
      <c r="D68" s="109"/>
      <c r="E68" s="109"/>
      <c r="F68" s="109"/>
      <c r="G68" s="113"/>
      <c r="H68" s="112"/>
      <c r="I68" s="113"/>
      <c r="J68" s="113"/>
      <c r="K68" s="2"/>
      <c r="L68" s="109"/>
      <c r="N68" s="2"/>
      <c r="O68" s="2"/>
    </row>
    <row r="69" spans="2:15" x14ac:dyDescent="0.3">
      <c r="B69" s="2"/>
      <c r="C69" s="109"/>
      <c r="D69" s="109"/>
      <c r="E69" s="109"/>
      <c r="F69" s="109"/>
      <c r="G69" s="113"/>
      <c r="H69" s="112"/>
      <c r="I69" s="113"/>
      <c r="J69" s="113"/>
      <c r="K69" s="2"/>
      <c r="L69" s="109"/>
      <c r="N69" s="2"/>
      <c r="O69" s="2"/>
    </row>
    <row r="70" spans="2:15" x14ac:dyDescent="0.3">
      <c r="B70" s="2"/>
      <c r="C70" s="109"/>
      <c r="D70" s="109"/>
      <c r="E70" s="109"/>
      <c r="F70" s="109"/>
      <c r="G70" s="113"/>
      <c r="H70" s="112"/>
      <c r="I70" s="113"/>
      <c r="J70" s="113"/>
      <c r="K70" s="2"/>
      <c r="L70" s="109"/>
      <c r="N70" s="2"/>
      <c r="O70" s="2"/>
    </row>
    <row r="71" spans="2:15" x14ac:dyDescent="0.3">
      <c r="B71" s="2"/>
      <c r="C71" s="109"/>
      <c r="D71" s="109"/>
      <c r="E71" s="109"/>
      <c r="F71" s="109"/>
      <c r="G71" s="113"/>
      <c r="H71" s="112"/>
      <c r="I71" s="113"/>
      <c r="J71" s="113"/>
      <c r="K71" s="2"/>
      <c r="L71" s="109"/>
      <c r="N71" s="2"/>
      <c r="O71" s="2"/>
    </row>
    <row r="72" spans="2:15" x14ac:dyDescent="0.3">
      <c r="B72" s="2"/>
      <c r="C72" s="109"/>
      <c r="D72" s="109"/>
      <c r="E72" s="109"/>
      <c r="F72" s="109"/>
      <c r="G72" s="113"/>
      <c r="H72" s="112"/>
      <c r="I72" s="113"/>
      <c r="J72" s="113"/>
      <c r="K72" s="2"/>
      <c r="L72" s="109"/>
      <c r="N72" s="2"/>
      <c r="O72" s="2"/>
    </row>
    <row r="73" spans="2:15" x14ac:dyDescent="0.3">
      <c r="B73" s="2"/>
      <c r="C73" s="109"/>
      <c r="D73" s="109"/>
      <c r="E73" s="109"/>
      <c r="F73" s="109"/>
      <c r="G73" s="113"/>
      <c r="H73" s="112"/>
      <c r="I73" s="113"/>
      <c r="J73" s="113"/>
      <c r="K73" s="2"/>
      <c r="L73" s="109"/>
      <c r="N73" s="2"/>
      <c r="O73" s="2"/>
    </row>
    <row r="74" spans="2:15" x14ac:dyDescent="0.3">
      <c r="B74" s="2"/>
      <c r="C74" s="109"/>
      <c r="D74" s="109"/>
      <c r="E74" s="109"/>
      <c r="F74" s="109"/>
      <c r="G74" s="113"/>
      <c r="H74" s="112"/>
      <c r="I74" s="113"/>
      <c r="J74" s="113"/>
      <c r="K74" s="2"/>
      <c r="L74" s="109"/>
      <c r="N74" s="2"/>
      <c r="O74" s="2"/>
    </row>
    <row r="75" spans="2:15" x14ac:dyDescent="0.3">
      <c r="B75" s="2"/>
      <c r="C75" s="109"/>
      <c r="D75" s="109"/>
      <c r="E75" s="109"/>
      <c r="F75" s="109"/>
      <c r="G75" s="113"/>
      <c r="H75" s="112"/>
      <c r="I75" s="113"/>
      <c r="J75" s="113"/>
      <c r="K75" s="2"/>
      <c r="L75" s="109"/>
      <c r="N75" s="2"/>
      <c r="O75" s="2"/>
    </row>
    <row r="76" spans="2:15" x14ac:dyDescent="0.3">
      <c r="B76" s="2"/>
      <c r="C76" s="109"/>
      <c r="D76" s="109"/>
      <c r="E76" s="109"/>
      <c r="F76" s="109"/>
      <c r="G76" s="113"/>
      <c r="H76" s="112"/>
      <c r="I76" s="113"/>
      <c r="J76" s="113"/>
      <c r="K76" s="2"/>
      <c r="L76" s="109"/>
      <c r="N76" s="2"/>
      <c r="O76" s="2"/>
    </row>
    <row r="77" spans="2:15" x14ac:dyDescent="0.3">
      <c r="B77" s="2"/>
      <c r="C77" s="109"/>
      <c r="D77" s="109"/>
      <c r="E77" s="109"/>
      <c r="F77" s="109"/>
      <c r="G77" s="113"/>
      <c r="H77" s="112"/>
      <c r="I77" s="113"/>
      <c r="J77" s="113"/>
      <c r="K77" s="2"/>
      <c r="L77" s="109"/>
      <c r="N77" s="2"/>
      <c r="O77" s="2"/>
    </row>
    <row r="78" spans="2:15" x14ac:dyDescent="0.3">
      <c r="B78" s="2"/>
      <c r="C78" s="109"/>
      <c r="D78" s="109"/>
      <c r="E78" s="109"/>
      <c r="F78" s="109"/>
      <c r="G78" s="113"/>
      <c r="H78" s="112"/>
      <c r="I78" s="113"/>
      <c r="J78" s="113"/>
      <c r="K78" s="2"/>
      <c r="L78" s="109"/>
      <c r="N78" s="2"/>
      <c r="O78" s="2"/>
    </row>
    <row r="79" spans="2:15" x14ac:dyDescent="0.3">
      <c r="B79" s="2"/>
      <c r="C79" s="109"/>
      <c r="D79" s="109"/>
      <c r="E79" s="109"/>
      <c r="F79" s="109"/>
      <c r="G79" s="113"/>
      <c r="H79" s="112"/>
      <c r="I79" s="113"/>
      <c r="J79" s="113"/>
      <c r="K79" s="2"/>
      <c r="L79" s="109"/>
      <c r="N79" s="2"/>
      <c r="O79" s="2"/>
    </row>
    <row r="80" spans="2:15" x14ac:dyDescent="0.3">
      <c r="B80" s="2"/>
      <c r="C80" s="109"/>
      <c r="D80" s="109"/>
      <c r="E80" s="109"/>
      <c r="F80" s="109"/>
      <c r="G80" s="113"/>
      <c r="H80" s="112"/>
      <c r="I80" s="113"/>
      <c r="J80" s="113"/>
      <c r="K80" s="2"/>
      <c r="L80" s="109"/>
      <c r="N80" s="2"/>
      <c r="O80" s="2"/>
    </row>
    <row r="81" spans="2:15" x14ac:dyDescent="0.3">
      <c r="B81" s="2"/>
      <c r="C81" s="109"/>
      <c r="D81" s="109"/>
      <c r="E81" s="109"/>
      <c r="F81" s="109"/>
      <c r="G81" s="113"/>
      <c r="H81" s="112"/>
      <c r="I81" s="113"/>
      <c r="J81" s="113"/>
      <c r="K81" s="2"/>
      <c r="L81" s="109"/>
      <c r="N81" s="2"/>
      <c r="O81" s="2"/>
    </row>
    <row r="82" spans="2:15" x14ac:dyDescent="0.3">
      <c r="B82" s="2"/>
      <c r="C82" s="109"/>
      <c r="D82" s="109"/>
      <c r="E82" s="109"/>
      <c r="F82" s="109"/>
      <c r="G82" s="113"/>
      <c r="H82" s="112"/>
      <c r="I82" s="113"/>
      <c r="J82" s="113"/>
      <c r="K82" s="2"/>
      <c r="L82" s="109"/>
      <c r="N82" s="2"/>
      <c r="O82" s="2"/>
    </row>
    <row r="83" spans="2:15" x14ac:dyDescent="0.3">
      <c r="B83" s="2"/>
      <c r="C83" s="109"/>
      <c r="D83" s="109"/>
      <c r="E83" s="109"/>
      <c r="F83" s="109"/>
      <c r="G83" s="113"/>
      <c r="H83" s="112"/>
      <c r="I83" s="113"/>
      <c r="J83" s="113"/>
      <c r="K83" s="2"/>
      <c r="L83" s="109"/>
      <c r="N83" s="2"/>
      <c r="O83" s="2"/>
    </row>
    <row r="84" spans="2:15" x14ac:dyDescent="0.3">
      <c r="B84" s="2"/>
      <c r="C84" s="109"/>
      <c r="D84" s="109"/>
      <c r="E84" s="109"/>
      <c r="F84" s="109"/>
      <c r="G84" s="113"/>
      <c r="H84" s="112"/>
      <c r="I84" s="113"/>
      <c r="J84" s="113"/>
      <c r="K84" s="2"/>
      <c r="L84" s="109"/>
      <c r="N84" s="2"/>
      <c r="O84" s="2"/>
    </row>
    <row r="85" spans="2:15" x14ac:dyDescent="0.3">
      <c r="B85" s="2"/>
      <c r="C85" s="109"/>
      <c r="D85" s="109"/>
      <c r="E85" s="109"/>
      <c r="F85" s="109"/>
      <c r="G85" s="113"/>
      <c r="H85" s="112"/>
      <c r="I85" s="113"/>
      <c r="J85" s="113"/>
      <c r="K85" s="2"/>
      <c r="L85" s="109"/>
      <c r="N85" s="2"/>
      <c r="O85" s="2"/>
    </row>
    <row r="86" spans="2:15" ht="15.6" x14ac:dyDescent="0.3">
      <c r="B86" s="70"/>
      <c r="C86" s="116"/>
      <c r="D86" s="116"/>
      <c r="E86" s="116"/>
      <c r="F86" s="116"/>
      <c r="G86" s="116"/>
      <c r="H86" s="110"/>
      <c r="I86" s="110"/>
      <c r="J86" s="110"/>
      <c r="K86" s="116"/>
      <c r="L86" s="70"/>
      <c r="N86" s="110"/>
      <c r="O86" s="110"/>
    </row>
    <row r="87" spans="2:15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N87" s="2"/>
      <c r="O87" s="2"/>
    </row>
    <row r="88" spans="2:15" ht="15.6" x14ac:dyDescent="0.3">
      <c r="B88" s="116"/>
      <c r="C88" s="2"/>
      <c r="D88" s="2"/>
      <c r="E88" s="2"/>
      <c r="F88" s="2"/>
      <c r="G88" s="2"/>
      <c r="H88" s="2"/>
      <c r="I88" s="2"/>
      <c r="J88" s="2"/>
      <c r="K88" s="2"/>
      <c r="L88" s="116"/>
      <c r="N88" s="2"/>
      <c r="O88" s="2"/>
    </row>
    <row r="89" spans="2:15" x14ac:dyDescent="0.3">
      <c r="B89" s="2"/>
      <c r="C89" s="109"/>
      <c r="D89" s="109"/>
      <c r="E89" s="109"/>
      <c r="F89" s="109"/>
      <c r="G89" s="113"/>
      <c r="H89" s="112"/>
      <c r="I89" s="113"/>
      <c r="J89" s="113"/>
      <c r="K89" s="2"/>
      <c r="L89" s="109"/>
      <c r="N89" s="2"/>
      <c r="O89" s="2"/>
    </row>
    <row r="90" spans="2:15" x14ac:dyDescent="0.3">
      <c r="B90" s="2"/>
      <c r="C90" s="109"/>
      <c r="D90" s="109"/>
      <c r="E90" s="109"/>
      <c r="F90" s="109"/>
      <c r="G90" s="113"/>
      <c r="H90" s="112"/>
      <c r="I90" s="113"/>
      <c r="J90" s="113"/>
      <c r="K90" s="2"/>
      <c r="L90" s="109"/>
      <c r="N90" s="2"/>
      <c r="O90" s="2"/>
    </row>
    <row r="91" spans="2:15" x14ac:dyDescent="0.3">
      <c r="B91" s="2"/>
      <c r="C91" s="109"/>
      <c r="D91" s="109"/>
      <c r="E91" s="109"/>
      <c r="F91" s="109"/>
      <c r="G91" s="113"/>
      <c r="H91" s="112"/>
      <c r="I91" s="113"/>
      <c r="J91" s="113"/>
      <c r="K91" s="2"/>
      <c r="L91" s="109"/>
      <c r="N91" s="2"/>
      <c r="O91" s="2"/>
    </row>
    <row r="92" spans="2:15" x14ac:dyDescent="0.3">
      <c r="B92" s="2"/>
      <c r="C92" s="109"/>
      <c r="D92" s="109"/>
      <c r="E92" s="109"/>
      <c r="F92" s="109"/>
      <c r="G92" s="113"/>
      <c r="H92" s="112"/>
      <c r="I92" s="113"/>
      <c r="J92" s="113"/>
      <c r="K92" s="2"/>
      <c r="L92" s="109"/>
      <c r="N92" s="2"/>
      <c r="O92" s="2"/>
    </row>
    <row r="93" spans="2:15" x14ac:dyDescent="0.3">
      <c r="B93" s="2"/>
      <c r="C93" s="109"/>
      <c r="D93" s="109"/>
      <c r="E93" s="109"/>
      <c r="F93" s="109"/>
      <c r="G93" s="113"/>
      <c r="H93" s="112"/>
      <c r="I93" s="113"/>
      <c r="J93" s="113"/>
      <c r="K93" s="2"/>
      <c r="L93" s="109"/>
      <c r="N93" s="2"/>
      <c r="O93" s="2"/>
    </row>
    <row r="94" spans="2:15" x14ac:dyDescent="0.3">
      <c r="B94" s="2"/>
      <c r="C94" s="109"/>
      <c r="D94" s="109"/>
      <c r="E94" s="109"/>
      <c r="F94" s="109"/>
      <c r="G94" s="113"/>
      <c r="H94" s="112"/>
      <c r="I94" s="113"/>
      <c r="J94" s="113"/>
      <c r="K94" s="2"/>
      <c r="L94" s="109"/>
      <c r="N94" s="2"/>
      <c r="O94" s="2"/>
    </row>
    <row r="95" spans="2:15" x14ac:dyDescent="0.3">
      <c r="B95" s="2"/>
      <c r="C95" s="109"/>
      <c r="D95" s="109"/>
      <c r="E95" s="109"/>
      <c r="F95" s="109"/>
      <c r="G95" s="113"/>
      <c r="H95" s="112"/>
      <c r="I95" s="113"/>
      <c r="J95" s="113"/>
      <c r="K95" s="2"/>
      <c r="L95" s="109"/>
      <c r="N95" s="2"/>
      <c r="O95" s="2"/>
    </row>
    <row r="96" spans="2:15" x14ac:dyDescent="0.3">
      <c r="B96" s="2"/>
      <c r="C96" s="109"/>
      <c r="D96" s="109"/>
      <c r="E96" s="109"/>
      <c r="F96" s="109"/>
      <c r="G96" s="113"/>
      <c r="H96" s="112"/>
      <c r="I96" s="113"/>
      <c r="J96" s="113"/>
      <c r="K96" s="2"/>
      <c r="L96" s="109"/>
      <c r="N96" s="2"/>
      <c r="O96" s="2"/>
    </row>
    <row r="97" spans="2:15" x14ac:dyDescent="0.3">
      <c r="B97" s="2"/>
      <c r="C97" s="109"/>
      <c r="D97" s="109"/>
      <c r="E97" s="109"/>
      <c r="F97" s="109"/>
      <c r="G97" s="113"/>
      <c r="H97" s="112"/>
      <c r="I97" s="113"/>
      <c r="J97" s="113"/>
      <c r="K97" s="2"/>
      <c r="L97" s="109"/>
      <c r="N97" s="2"/>
      <c r="O97" s="2"/>
    </row>
    <row r="98" spans="2:15" x14ac:dyDescent="0.3">
      <c r="B98" s="2"/>
      <c r="C98" s="109"/>
      <c r="D98" s="109"/>
      <c r="E98" s="109"/>
      <c r="F98" s="109"/>
      <c r="G98" s="113"/>
      <c r="H98" s="112"/>
      <c r="I98" s="113"/>
      <c r="J98" s="113"/>
      <c r="K98" s="2"/>
      <c r="L98" s="109"/>
      <c r="N98" s="2"/>
      <c r="O98" s="2"/>
    </row>
    <row r="99" spans="2:15" x14ac:dyDescent="0.3">
      <c r="B99" s="2"/>
      <c r="C99" s="109"/>
      <c r="D99" s="109"/>
      <c r="E99" s="109"/>
      <c r="F99" s="109"/>
      <c r="G99" s="113"/>
      <c r="H99" s="112"/>
      <c r="I99" s="113"/>
      <c r="J99" s="113"/>
      <c r="K99" s="2"/>
      <c r="L99" s="109"/>
      <c r="N99" s="2"/>
      <c r="O99" s="2"/>
    </row>
    <row r="100" spans="2:15" x14ac:dyDescent="0.3">
      <c r="B100" s="2"/>
      <c r="C100" s="109"/>
      <c r="D100" s="109"/>
      <c r="E100" s="109"/>
      <c r="F100" s="109"/>
      <c r="G100" s="113"/>
      <c r="H100" s="112"/>
      <c r="I100" s="113"/>
      <c r="J100" s="113"/>
      <c r="K100" s="2"/>
      <c r="L100" s="109"/>
      <c r="N100" s="2"/>
      <c r="O100" s="2"/>
    </row>
    <row r="101" spans="2:15" x14ac:dyDescent="0.3">
      <c r="B101" s="2"/>
      <c r="C101" s="109"/>
      <c r="D101" s="109"/>
      <c r="E101" s="109"/>
      <c r="F101" s="109"/>
      <c r="G101" s="113"/>
      <c r="H101" s="112"/>
      <c r="I101" s="113"/>
      <c r="J101" s="113"/>
      <c r="K101" s="2"/>
      <c r="L101" s="109"/>
      <c r="N101" s="2"/>
      <c r="O101" s="2"/>
    </row>
    <row r="102" spans="2:15" x14ac:dyDescent="0.3">
      <c r="B102" s="2"/>
      <c r="C102" s="109"/>
      <c r="D102" s="109"/>
      <c r="E102" s="109"/>
      <c r="F102" s="109"/>
      <c r="G102" s="113"/>
      <c r="H102" s="112"/>
      <c r="I102" s="113"/>
      <c r="J102" s="113"/>
      <c r="K102" s="2"/>
      <c r="L102" s="109"/>
      <c r="N102" s="2"/>
      <c r="O102" s="2"/>
    </row>
    <row r="103" spans="2:15" x14ac:dyDescent="0.3">
      <c r="B103" s="2"/>
      <c r="C103" s="109"/>
      <c r="D103" s="109"/>
      <c r="E103" s="109"/>
      <c r="F103" s="109"/>
      <c r="G103" s="113"/>
      <c r="H103" s="112"/>
      <c r="I103" s="113"/>
      <c r="J103" s="113"/>
      <c r="K103" s="2"/>
      <c r="L103" s="109"/>
      <c r="N103" s="2"/>
      <c r="O103" s="2"/>
    </row>
    <row r="104" spans="2:15" x14ac:dyDescent="0.3">
      <c r="B104" s="2"/>
      <c r="C104" s="109"/>
      <c r="D104" s="109"/>
      <c r="E104" s="109"/>
      <c r="F104" s="109"/>
      <c r="G104" s="113"/>
      <c r="H104" s="112"/>
      <c r="I104" s="113"/>
      <c r="J104" s="113"/>
      <c r="K104" s="2"/>
      <c r="L104" s="109"/>
      <c r="N104" s="2"/>
      <c r="O104" s="2"/>
    </row>
    <row r="105" spans="2:15" x14ac:dyDescent="0.3">
      <c r="B105" s="2"/>
      <c r="C105" s="109"/>
      <c r="D105" s="109"/>
      <c r="E105" s="109"/>
      <c r="F105" s="109"/>
      <c r="G105" s="113"/>
      <c r="H105" s="112"/>
      <c r="I105" s="113"/>
      <c r="J105" s="113"/>
      <c r="K105" s="2"/>
      <c r="L105" s="109"/>
      <c r="N105" s="2"/>
      <c r="O105" s="2"/>
    </row>
    <row r="106" spans="2:15" x14ac:dyDescent="0.3">
      <c r="B106" s="2"/>
      <c r="C106" s="109"/>
      <c r="D106" s="109"/>
      <c r="E106" s="109"/>
      <c r="F106" s="109"/>
      <c r="G106" s="113"/>
      <c r="H106" s="112"/>
      <c r="I106" s="113"/>
      <c r="J106" s="113"/>
      <c r="K106" s="2"/>
      <c r="L106" s="109"/>
      <c r="N106" s="2"/>
      <c r="O106" s="2"/>
    </row>
    <row r="107" spans="2:15" ht="15.6" x14ac:dyDescent="0.3">
      <c r="B107" s="70"/>
      <c r="C107" s="116"/>
      <c r="D107" s="116"/>
      <c r="E107" s="116"/>
      <c r="F107" s="116"/>
      <c r="G107" s="116"/>
      <c r="H107" s="110"/>
      <c r="I107" s="110"/>
      <c r="J107" s="110"/>
      <c r="K107" s="116"/>
      <c r="L107" s="70"/>
      <c r="N107" s="110"/>
      <c r="O107" s="110"/>
    </row>
    <row r="108" spans="2:15" x14ac:dyDescent="0.3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N108" s="2"/>
      <c r="O108" s="2"/>
    </row>
    <row r="109" spans="2:15" ht="15.6" x14ac:dyDescent="0.3">
      <c r="B109" s="116"/>
      <c r="C109" s="2"/>
      <c r="D109" s="2"/>
      <c r="E109" s="2"/>
      <c r="F109" s="2"/>
      <c r="G109" s="2"/>
      <c r="H109" s="2"/>
      <c r="I109" s="2"/>
      <c r="J109" s="2"/>
      <c r="K109" s="2"/>
      <c r="L109" s="116"/>
      <c r="N109" s="2"/>
      <c r="O109" s="2"/>
    </row>
    <row r="110" spans="2:15" x14ac:dyDescent="0.3">
      <c r="B110" s="2"/>
      <c r="C110" s="109"/>
      <c r="D110" s="109"/>
      <c r="E110" s="109"/>
      <c r="F110" s="109"/>
      <c r="G110" s="113"/>
      <c r="H110" s="112"/>
      <c r="I110" s="113"/>
      <c r="J110" s="113"/>
      <c r="K110" s="2"/>
      <c r="L110" s="109"/>
      <c r="N110" s="2"/>
      <c r="O110" s="2"/>
    </row>
    <row r="111" spans="2:15" x14ac:dyDescent="0.3">
      <c r="B111" s="2"/>
      <c r="C111" s="109"/>
      <c r="D111" s="109"/>
      <c r="E111" s="109"/>
      <c r="F111" s="109"/>
      <c r="G111" s="113"/>
      <c r="H111" s="112"/>
      <c r="I111" s="113"/>
      <c r="J111" s="113"/>
      <c r="K111" s="2"/>
      <c r="L111" s="109"/>
      <c r="N111" s="2"/>
      <c r="O111" s="2"/>
    </row>
    <row r="112" spans="2:15" x14ac:dyDescent="0.3">
      <c r="B112" s="2"/>
      <c r="C112" s="109"/>
      <c r="D112" s="109"/>
      <c r="E112" s="109"/>
      <c r="F112" s="109"/>
      <c r="G112" s="113"/>
      <c r="H112" s="112"/>
      <c r="I112" s="113"/>
      <c r="J112" s="113"/>
      <c r="K112" s="2"/>
      <c r="L112" s="109"/>
      <c r="N112" s="2"/>
      <c r="O112" s="2"/>
    </row>
    <row r="113" spans="2:15" x14ac:dyDescent="0.3">
      <c r="B113" s="2"/>
      <c r="C113" s="109"/>
      <c r="D113" s="109"/>
      <c r="E113" s="109"/>
      <c r="F113" s="109"/>
      <c r="G113" s="113"/>
      <c r="H113" s="112"/>
      <c r="I113" s="113"/>
      <c r="J113" s="113"/>
      <c r="K113" s="2"/>
      <c r="L113" s="109"/>
      <c r="N113" s="2"/>
      <c r="O113" s="2"/>
    </row>
    <row r="114" spans="2:15" x14ac:dyDescent="0.3">
      <c r="B114" s="2"/>
      <c r="C114" s="109"/>
      <c r="D114" s="109"/>
      <c r="E114" s="109"/>
      <c r="F114" s="109"/>
      <c r="G114" s="113"/>
      <c r="H114" s="112"/>
      <c r="I114" s="113"/>
      <c r="J114" s="113"/>
      <c r="K114" s="2"/>
      <c r="L114" s="109"/>
      <c r="N114" s="2"/>
      <c r="O114" s="2"/>
    </row>
    <row r="115" spans="2:15" x14ac:dyDescent="0.3">
      <c r="B115" s="2"/>
      <c r="C115" s="109"/>
      <c r="D115" s="109"/>
      <c r="E115" s="109"/>
      <c r="F115" s="109"/>
      <c r="G115" s="113"/>
      <c r="H115" s="112"/>
      <c r="I115" s="113"/>
      <c r="J115" s="113"/>
      <c r="K115" s="2"/>
      <c r="L115" s="109"/>
      <c r="N115" s="2"/>
      <c r="O115" s="2"/>
    </row>
    <row r="116" spans="2:15" x14ac:dyDescent="0.3">
      <c r="B116" s="2"/>
      <c r="C116" s="109"/>
      <c r="D116" s="109"/>
      <c r="E116" s="109"/>
      <c r="F116" s="109"/>
      <c r="G116" s="113"/>
      <c r="H116" s="112"/>
      <c r="I116" s="113"/>
      <c r="J116" s="113"/>
      <c r="K116" s="2"/>
      <c r="L116" s="109"/>
      <c r="N116" s="2"/>
      <c r="O116" s="2"/>
    </row>
    <row r="117" spans="2:15" x14ac:dyDescent="0.3">
      <c r="B117" s="2"/>
      <c r="C117" s="109"/>
      <c r="D117" s="109"/>
      <c r="E117" s="109"/>
      <c r="F117" s="109"/>
      <c r="G117" s="113"/>
      <c r="H117" s="112"/>
      <c r="I117" s="113"/>
      <c r="J117" s="113"/>
      <c r="K117" s="2"/>
      <c r="L117" s="109"/>
      <c r="N117" s="2"/>
      <c r="O117" s="2"/>
    </row>
    <row r="118" spans="2:15" x14ac:dyDescent="0.3">
      <c r="B118" s="2"/>
      <c r="C118" s="109"/>
      <c r="D118" s="109"/>
      <c r="E118" s="109"/>
      <c r="F118" s="109"/>
      <c r="G118" s="113"/>
      <c r="H118" s="112"/>
      <c r="I118" s="113"/>
      <c r="J118" s="113"/>
      <c r="K118" s="2"/>
      <c r="L118" s="109"/>
      <c r="N118" s="2"/>
      <c r="O118" s="2"/>
    </row>
    <row r="119" spans="2:15" x14ac:dyDescent="0.3">
      <c r="B119" s="2"/>
      <c r="C119" s="109"/>
      <c r="D119" s="109"/>
      <c r="E119" s="109"/>
      <c r="F119" s="109"/>
      <c r="G119" s="113"/>
      <c r="H119" s="112"/>
      <c r="I119" s="113"/>
      <c r="J119" s="113"/>
      <c r="K119" s="2"/>
      <c r="L119" s="109"/>
      <c r="N119" s="2"/>
      <c r="O119" s="2"/>
    </row>
    <row r="120" spans="2:15" x14ac:dyDescent="0.3">
      <c r="B120" s="2"/>
      <c r="C120" s="109"/>
      <c r="D120" s="109"/>
      <c r="E120" s="109"/>
      <c r="F120" s="109"/>
      <c r="G120" s="113"/>
      <c r="H120" s="112"/>
      <c r="I120" s="113"/>
      <c r="J120" s="113"/>
      <c r="K120" s="2"/>
      <c r="L120" s="109"/>
      <c r="N120" s="2"/>
      <c r="O120" s="2"/>
    </row>
    <row r="121" spans="2:15" x14ac:dyDescent="0.3">
      <c r="B121" s="2"/>
      <c r="C121" s="109"/>
      <c r="D121" s="109"/>
      <c r="E121" s="109"/>
      <c r="F121" s="109"/>
      <c r="G121" s="113"/>
      <c r="H121" s="112"/>
      <c r="I121" s="113"/>
      <c r="J121" s="113"/>
      <c r="K121" s="2"/>
      <c r="L121" s="109"/>
      <c r="N121" s="2"/>
      <c r="O121" s="2"/>
    </row>
    <row r="122" spans="2:15" x14ac:dyDescent="0.3">
      <c r="B122" s="2"/>
      <c r="C122" s="109"/>
      <c r="D122" s="109"/>
      <c r="E122" s="109"/>
      <c r="F122" s="109"/>
      <c r="G122" s="113"/>
      <c r="H122" s="112"/>
      <c r="I122" s="113"/>
      <c r="J122" s="113"/>
      <c r="K122" s="2"/>
      <c r="L122" s="109"/>
      <c r="N122" s="2"/>
      <c r="O122" s="2"/>
    </row>
    <row r="123" spans="2:15" x14ac:dyDescent="0.3">
      <c r="B123" s="2"/>
      <c r="C123" s="109"/>
      <c r="D123" s="109"/>
      <c r="E123" s="109"/>
      <c r="F123" s="109"/>
      <c r="G123" s="113"/>
      <c r="H123" s="112"/>
      <c r="I123" s="113"/>
      <c r="J123" s="113"/>
      <c r="K123" s="2"/>
      <c r="L123" s="109"/>
      <c r="N123" s="2"/>
      <c r="O123" s="2"/>
    </row>
    <row r="124" spans="2:15" ht="15.6" x14ac:dyDescent="0.3">
      <c r="B124" s="70"/>
      <c r="C124" s="116"/>
      <c r="D124" s="116"/>
      <c r="E124" s="116"/>
      <c r="F124" s="116"/>
      <c r="G124" s="116"/>
      <c r="H124" s="110"/>
      <c r="I124" s="110"/>
      <c r="J124" s="110"/>
      <c r="K124" s="116"/>
      <c r="L124" s="70"/>
      <c r="N124" s="110"/>
      <c r="O124" s="110"/>
    </row>
    <row r="125" spans="2:15" x14ac:dyDescent="0.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N125" s="2"/>
      <c r="O125" s="2"/>
    </row>
    <row r="126" spans="2:15" ht="15.6" x14ac:dyDescent="0.3">
      <c r="B126" s="116"/>
      <c r="C126" s="2"/>
      <c r="D126" s="2"/>
      <c r="E126" s="2"/>
      <c r="F126" s="2"/>
      <c r="G126" s="2"/>
      <c r="H126" s="2"/>
      <c r="I126" s="2"/>
      <c r="J126" s="2"/>
      <c r="K126" s="2"/>
      <c r="L126" s="116"/>
      <c r="N126" s="2"/>
      <c r="O126" s="2"/>
    </row>
    <row r="127" spans="2:15" x14ac:dyDescent="0.3">
      <c r="B127" s="2"/>
      <c r="C127" s="109"/>
      <c r="D127" s="109"/>
      <c r="E127" s="109"/>
      <c r="F127" s="109"/>
      <c r="G127" s="113"/>
      <c r="H127" s="112"/>
      <c r="I127" s="113"/>
      <c r="J127" s="113"/>
      <c r="K127" s="2"/>
      <c r="L127" s="109"/>
      <c r="N127" s="2"/>
      <c r="O127" s="2"/>
    </row>
    <row r="128" spans="2:15" x14ac:dyDescent="0.3">
      <c r="B128" s="2"/>
      <c r="C128" s="109"/>
      <c r="D128" s="109"/>
      <c r="E128" s="109"/>
      <c r="F128" s="109"/>
      <c r="G128" s="113"/>
      <c r="H128" s="112"/>
      <c r="I128" s="113"/>
      <c r="J128" s="113"/>
      <c r="K128" s="2"/>
      <c r="L128" s="109"/>
      <c r="N128" s="2"/>
      <c r="O128" s="2"/>
    </row>
    <row r="129" spans="2:15" x14ac:dyDescent="0.3">
      <c r="B129" s="2"/>
      <c r="C129" s="109"/>
      <c r="D129" s="109"/>
      <c r="E129" s="109"/>
      <c r="F129" s="109"/>
      <c r="G129" s="113"/>
      <c r="H129" s="112"/>
      <c r="I129" s="113"/>
      <c r="J129" s="113"/>
      <c r="K129" s="2"/>
      <c r="L129" s="109"/>
      <c r="N129" s="2"/>
      <c r="O129" s="2"/>
    </row>
    <row r="130" spans="2:15" ht="15.6" x14ac:dyDescent="0.3">
      <c r="B130" s="70"/>
      <c r="C130" s="116"/>
      <c r="D130" s="116"/>
      <c r="E130" s="116"/>
      <c r="F130" s="116"/>
      <c r="G130" s="116"/>
      <c r="H130" s="110"/>
      <c r="I130" s="110"/>
      <c r="J130" s="110"/>
      <c r="K130" s="116"/>
      <c r="L130" s="70"/>
      <c r="N130" s="110"/>
      <c r="O130" s="110"/>
    </row>
    <row r="131" spans="2:15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N131" s="2"/>
      <c r="O131" s="2"/>
    </row>
    <row r="132" spans="2:15" ht="15.6" x14ac:dyDescent="0.3">
      <c r="B132" s="116"/>
      <c r="C132" s="2"/>
      <c r="D132" s="2"/>
      <c r="E132" s="2"/>
      <c r="F132" s="2"/>
      <c r="G132" s="2"/>
      <c r="H132" s="2"/>
      <c r="I132" s="2"/>
      <c r="J132" s="2"/>
      <c r="K132" s="2"/>
      <c r="L132" s="116"/>
      <c r="N132" s="2"/>
      <c r="O132" s="2"/>
    </row>
    <row r="133" spans="2:15" x14ac:dyDescent="0.3">
      <c r="B133" s="2"/>
      <c r="C133" s="109"/>
      <c r="D133" s="109"/>
      <c r="E133" s="109"/>
      <c r="F133" s="109"/>
      <c r="G133" s="113"/>
      <c r="H133" s="112"/>
      <c r="I133" s="113"/>
      <c r="J133" s="113"/>
      <c r="K133" s="2"/>
      <c r="L133" s="109"/>
      <c r="N133" s="2"/>
      <c r="O133" s="2"/>
    </row>
    <row r="134" spans="2:15" x14ac:dyDescent="0.3">
      <c r="B134" s="2"/>
      <c r="C134" s="109"/>
      <c r="D134" s="109"/>
      <c r="E134" s="109"/>
      <c r="F134" s="109"/>
      <c r="G134" s="113"/>
      <c r="H134" s="112"/>
      <c r="I134" s="113"/>
      <c r="J134" s="113"/>
      <c r="K134" s="2"/>
      <c r="L134" s="109"/>
      <c r="N134" s="2"/>
      <c r="O134" s="2"/>
    </row>
    <row r="135" spans="2:15" x14ac:dyDescent="0.3">
      <c r="B135" s="2"/>
      <c r="C135" s="109"/>
      <c r="D135" s="109"/>
      <c r="E135" s="109"/>
      <c r="F135" s="109"/>
      <c r="G135" s="113"/>
      <c r="H135" s="112"/>
      <c r="I135" s="113"/>
      <c r="J135" s="113"/>
      <c r="K135" s="2"/>
      <c r="L135" s="109"/>
      <c r="N135" s="2"/>
      <c r="O135" s="2"/>
    </row>
    <row r="136" spans="2:15" x14ac:dyDescent="0.3">
      <c r="B136" s="2"/>
      <c r="C136" s="109"/>
      <c r="D136" s="109"/>
      <c r="E136" s="109"/>
      <c r="F136" s="109"/>
      <c r="G136" s="113"/>
      <c r="H136" s="112"/>
      <c r="I136" s="113"/>
      <c r="J136" s="113"/>
      <c r="K136" s="2"/>
      <c r="L136" s="109"/>
      <c r="N136" s="2"/>
      <c r="O136" s="2"/>
    </row>
    <row r="137" spans="2:15" x14ac:dyDescent="0.3">
      <c r="B137" s="2"/>
      <c r="C137" s="109"/>
      <c r="D137" s="109"/>
      <c r="E137" s="109"/>
      <c r="F137" s="109"/>
      <c r="G137" s="113"/>
      <c r="H137" s="112"/>
      <c r="I137" s="113"/>
      <c r="J137" s="113"/>
      <c r="K137" s="2"/>
      <c r="L137" s="109"/>
      <c r="N137" s="2"/>
      <c r="O137" s="2"/>
    </row>
    <row r="138" spans="2:15" x14ac:dyDescent="0.3">
      <c r="B138" s="2"/>
      <c r="C138" s="109"/>
      <c r="D138" s="109"/>
      <c r="E138" s="109"/>
      <c r="F138" s="109"/>
      <c r="G138" s="113"/>
      <c r="H138" s="112"/>
      <c r="I138" s="113"/>
      <c r="J138" s="113"/>
      <c r="K138" s="2"/>
      <c r="L138" s="109"/>
      <c r="N138" s="2"/>
      <c r="O138" s="2"/>
    </row>
    <row r="139" spans="2:15" x14ac:dyDescent="0.3">
      <c r="B139" s="2"/>
      <c r="C139" s="109"/>
      <c r="D139" s="109"/>
      <c r="E139" s="109"/>
      <c r="F139" s="109"/>
      <c r="G139" s="113"/>
      <c r="H139" s="112"/>
      <c r="I139" s="113"/>
      <c r="J139" s="113"/>
      <c r="K139" s="2"/>
      <c r="L139" s="109"/>
      <c r="N139" s="2"/>
      <c r="O139" s="2"/>
    </row>
    <row r="140" spans="2:15" x14ac:dyDescent="0.3">
      <c r="B140" s="2"/>
      <c r="C140" s="109"/>
      <c r="D140" s="109"/>
      <c r="E140" s="109"/>
      <c r="F140" s="109"/>
      <c r="G140" s="113"/>
      <c r="H140" s="112"/>
      <c r="I140" s="113"/>
      <c r="J140" s="113"/>
      <c r="K140" s="2"/>
      <c r="L140" s="109"/>
      <c r="N140" s="2"/>
      <c r="O140" s="2"/>
    </row>
    <row r="141" spans="2:15" x14ac:dyDescent="0.3">
      <c r="B141" s="2"/>
      <c r="C141" s="109"/>
      <c r="D141" s="109"/>
      <c r="E141" s="109"/>
      <c r="F141" s="109"/>
      <c r="G141" s="113"/>
      <c r="H141" s="112"/>
      <c r="I141" s="113"/>
      <c r="J141" s="113"/>
      <c r="K141" s="2"/>
      <c r="L141" s="109"/>
      <c r="N141" s="2"/>
      <c r="O141" s="2"/>
    </row>
    <row r="142" spans="2:15" x14ac:dyDescent="0.3">
      <c r="B142" s="2"/>
      <c r="C142" s="109"/>
      <c r="D142" s="109"/>
      <c r="E142" s="109"/>
      <c r="F142" s="109"/>
      <c r="G142" s="113"/>
      <c r="H142" s="112"/>
      <c r="I142" s="113"/>
      <c r="J142" s="113"/>
      <c r="K142" s="2"/>
      <c r="L142" s="109"/>
      <c r="N142" s="2"/>
      <c r="O142" s="2"/>
    </row>
    <row r="143" spans="2:15" x14ac:dyDescent="0.3">
      <c r="B143" s="2"/>
      <c r="C143" s="109"/>
      <c r="D143" s="109"/>
      <c r="E143" s="109"/>
      <c r="F143" s="109"/>
      <c r="G143" s="113"/>
      <c r="H143" s="112"/>
      <c r="I143" s="113"/>
      <c r="J143" s="113"/>
      <c r="K143" s="2"/>
      <c r="L143" s="109"/>
      <c r="N143" s="2"/>
      <c r="O143" s="2"/>
    </row>
    <row r="144" spans="2:15" x14ac:dyDescent="0.3">
      <c r="B144" s="2"/>
      <c r="C144" s="109"/>
      <c r="D144" s="109"/>
      <c r="E144" s="109"/>
      <c r="F144" s="109"/>
      <c r="G144" s="113"/>
      <c r="H144" s="112"/>
      <c r="I144" s="113"/>
      <c r="J144" s="113"/>
      <c r="K144" s="2"/>
      <c r="L144" s="109"/>
      <c r="N144" s="2"/>
      <c r="O144" s="2"/>
    </row>
    <row r="145" spans="2:15" x14ac:dyDescent="0.3">
      <c r="B145" s="2"/>
      <c r="C145" s="109"/>
      <c r="D145" s="109"/>
      <c r="E145" s="109"/>
      <c r="F145" s="109"/>
      <c r="G145" s="113"/>
      <c r="H145" s="112"/>
      <c r="I145" s="113"/>
      <c r="J145" s="113"/>
      <c r="K145" s="2"/>
      <c r="L145" s="109"/>
      <c r="N145" s="2"/>
      <c r="O145" s="2"/>
    </row>
    <row r="146" spans="2:15" x14ac:dyDescent="0.3">
      <c r="B146" s="2"/>
      <c r="C146" s="109"/>
      <c r="D146" s="109"/>
      <c r="E146" s="109"/>
      <c r="F146" s="109"/>
      <c r="G146" s="113"/>
      <c r="H146" s="112"/>
      <c r="I146" s="113"/>
      <c r="J146" s="113"/>
      <c r="K146" s="2"/>
      <c r="L146" s="109"/>
      <c r="N146" s="2"/>
      <c r="O146" s="2"/>
    </row>
    <row r="147" spans="2:15" x14ac:dyDescent="0.3">
      <c r="B147" s="2"/>
      <c r="C147" s="109"/>
      <c r="D147" s="109"/>
      <c r="E147" s="109"/>
      <c r="F147" s="109"/>
      <c r="G147" s="113"/>
      <c r="H147" s="112"/>
      <c r="I147" s="113"/>
      <c r="J147" s="113"/>
      <c r="K147" s="2"/>
      <c r="L147" s="109"/>
      <c r="N147" s="2"/>
      <c r="O147" s="2"/>
    </row>
    <row r="148" spans="2:15" x14ac:dyDescent="0.3">
      <c r="B148" s="2"/>
      <c r="C148" s="109"/>
      <c r="D148" s="109"/>
      <c r="E148" s="109"/>
      <c r="F148" s="109"/>
      <c r="G148" s="113"/>
      <c r="H148" s="112"/>
      <c r="I148" s="113"/>
      <c r="J148" s="113"/>
      <c r="K148" s="2"/>
      <c r="L148" s="109"/>
      <c r="N148" s="2"/>
      <c r="O148" s="2"/>
    </row>
    <row r="149" spans="2:15" x14ac:dyDescent="0.3">
      <c r="B149" s="2"/>
      <c r="C149" s="109"/>
      <c r="D149" s="109"/>
      <c r="E149" s="109"/>
      <c r="F149" s="109"/>
      <c r="G149" s="113"/>
      <c r="H149" s="112"/>
      <c r="I149" s="113"/>
      <c r="J149" s="113"/>
      <c r="K149" s="2"/>
      <c r="L149" s="109"/>
      <c r="N149" s="2"/>
      <c r="O149" s="2"/>
    </row>
    <row r="150" spans="2:15" ht="15.6" x14ac:dyDescent="0.3">
      <c r="B150" s="70"/>
      <c r="C150" s="116"/>
      <c r="D150" s="116"/>
      <c r="E150" s="116"/>
      <c r="F150" s="116"/>
      <c r="G150" s="116"/>
      <c r="H150" s="110"/>
      <c r="I150" s="110"/>
      <c r="J150" s="110"/>
      <c r="K150" s="116"/>
      <c r="L150" s="70"/>
      <c r="N150" s="110"/>
      <c r="O150" s="110"/>
    </row>
    <row r="151" spans="2:15" x14ac:dyDescent="0.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N151" s="2"/>
      <c r="O151" s="2"/>
    </row>
    <row r="152" spans="2:15" ht="15.6" x14ac:dyDescent="0.3">
      <c r="B152" s="116"/>
      <c r="C152" s="2"/>
      <c r="D152" s="2"/>
      <c r="E152" s="2"/>
      <c r="F152" s="2"/>
      <c r="G152" s="2"/>
      <c r="H152" s="2"/>
      <c r="I152" s="2"/>
      <c r="J152" s="2"/>
      <c r="K152" s="2"/>
      <c r="L152" s="116"/>
      <c r="N152" s="2"/>
      <c r="O152" s="2"/>
    </row>
    <row r="153" spans="2:15" x14ac:dyDescent="0.3">
      <c r="B153" s="2"/>
      <c r="C153" s="109"/>
      <c r="D153" s="109"/>
      <c r="E153" s="109"/>
      <c r="F153" s="109"/>
      <c r="G153" s="113"/>
      <c r="H153" s="112"/>
      <c r="I153" s="113"/>
      <c r="J153" s="113"/>
      <c r="K153" s="2"/>
      <c r="L153" s="109"/>
      <c r="N153" s="2"/>
      <c r="O153" s="2"/>
    </row>
    <row r="154" spans="2:15" x14ac:dyDescent="0.3">
      <c r="B154" s="2"/>
      <c r="C154" s="109"/>
      <c r="D154" s="109"/>
      <c r="E154" s="109"/>
      <c r="F154" s="109"/>
      <c r="G154" s="113"/>
      <c r="H154" s="112"/>
      <c r="I154" s="113"/>
      <c r="J154" s="113"/>
      <c r="K154" s="2"/>
      <c r="L154" s="109"/>
      <c r="N154" s="2"/>
      <c r="O154" s="2"/>
    </row>
    <row r="155" spans="2:15" x14ac:dyDescent="0.3">
      <c r="B155" s="2"/>
      <c r="C155" s="109"/>
      <c r="D155" s="109"/>
      <c r="E155" s="109"/>
      <c r="F155" s="109"/>
      <c r="G155" s="113"/>
      <c r="H155" s="112"/>
      <c r="I155" s="113"/>
      <c r="J155" s="113"/>
      <c r="K155" s="2"/>
      <c r="L155" s="109"/>
      <c r="N155" s="2"/>
      <c r="O155" s="2"/>
    </row>
    <row r="156" spans="2:15" x14ac:dyDescent="0.3">
      <c r="B156" s="2"/>
      <c r="C156" s="109"/>
      <c r="D156" s="109"/>
      <c r="E156" s="109"/>
      <c r="F156" s="109"/>
      <c r="G156" s="113"/>
      <c r="H156" s="112"/>
      <c r="I156" s="113"/>
      <c r="J156" s="113"/>
      <c r="K156" s="2"/>
      <c r="L156" s="109"/>
      <c r="N156" s="2"/>
      <c r="O156" s="2"/>
    </row>
    <row r="157" spans="2:15" x14ac:dyDescent="0.3">
      <c r="B157" s="2"/>
      <c r="C157" s="109"/>
      <c r="D157" s="109"/>
      <c r="E157" s="109"/>
      <c r="F157" s="109"/>
      <c r="G157" s="113"/>
      <c r="H157" s="112"/>
      <c r="I157" s="113"/>
      <c r="J157" s="113"/>
      <c r="K157" s="2"/>
      <c r="L157" s="109"/>
      <c r="N157" s="2"/>
      <c r="O157" s="2"/>
    </row>
    <row r="158" spans="2:15" x14ac:dyDescent="0.3">
      <c r="B158" s="2"/>
      <c r="C158" s="109"/>
      <c r="D158" s="109"/>
      <c r="E158" s="109"/>
      <c r="F158" s="109"/>
      <c r="G158" s="113"/>
      <c r="H158" s="112"/>
      <c r="I158" s="113"/>
      <c r="J158" s="113"/>
      <c r="K158" s="2"/>
      <c r="L158" s="109"/>
      <c r="N158" s="2"/>
      <c r="O158" s="2"/>
    </row>
    <row r="159" spans="2:15" x14ac:dyDescent="0.3">
      <c r="B159" s="2"/>
      <c r="C159" s="109"/>
      <c r="D159" s="109"/>
      <c r="E159" s="109"/>
      <c r="F159" s="109"/>
      <c r="G159" s="113"/>
      <c r="H159" s="112"/>
      <c r="I159" s="113"/>
      <c r="J159" s="113"/>
      <c r="K159" s="2"/>
      <c r="L159" s="109"/>
      <c r="N159" s="2"/>
      <c r="O159" s="2"/>
    </row>
    <row r="160" spans="2:15" x14ac:dyDescent="0.3">
      <c r="B160" s="2"/>
      <c r="C160" s="109"/>
      <c r="D160" s="109"/>
      <c r="E160" s="109"/>
      <c r="F160" s="109"/>
      <c r="G160" s="113"/>
      <c r="H160" s="112"/>
      <c r="I160" s="113"/>
      <c r="J160" s="113"/>
      <c r="K160" s="2"/>
      <c r="L160" s="109"/>
      <c r="N160" s="2"/>
      <c r="O160" s="2"/>
    </row>
    <row r="161" spans="2:15" x14ac:dyDescent="0.3">
      <c r="B161" s="2"/>
      <c r="C161" s="109"/>
      <c r="D161" s="109"/>
      <c r="E161" s="109"/>
      <c r="F161" s="109"/>
      <c r="G161" s="113"/>
      <c r="H161" s="112"/>
      <c r="I161" s="113"/>
      <c r="J161" s="113"/>
      <c r="K161" s="2"/>
      <c r="L161" s="109"/>
      <c r="N161" s="2"/>
      <c r="O161" s="2"/>
    </row>
    <row r="162" spans="2:15" x14ac:dyDescent="0.3">
      <c r="B162" s="2"/>
      <c r="C162" s="109"/>
      <c r="D162" s="109"/>
      <c r="E162" s="109"/>
      <c r="F162" s="109"/>
      <c r="G162" s="113"/>
      <c r="H162" s="112"/>
      <c r="I162" s="113"/>
      <c r="J162" s="113"/>
      <c r="K162" s="2"/>
      <c r="L162" s="109"/>
      <c r="N162" s="2"/>
      <c r="O162" s="2"/>
    </row>
    <row r="163" spans="2:15" x14ac:dyDescent="0.3">
      <c r="B163" s="2"/>
      <c r="C163" s="109"/>
      <c r="D163" s="109"/>
      <c r="E163" s="109"/>
      <c r="F163" s="109"/>
      <c r="G163" s="113"/>
      <c r="H163" s="112"/>
      <c r="I163" s="113"/>
      <c r="J163" s="113"/>
      <c r="K163" s="2"/>
      <c r="L163" s="109"/>
      <c r="N163" s="2"/>
      <c r="O163" s="2"/>
    </row>
    <row r="164" spans="2:15" x14ac:dyDescent="0.3">
      <c r="B164" s="2"/>
      <c r="C164" s="109"/>
      <c r="D164" s="109"/>
      <c r="E164" s="109"/>
      <c r="F164" s="109"/>
      <c r="G164" s="113"/>
      <c r="H164" s="112"/>
      <c r="I164" s="113"/>
      <c r="J164" s="113"/>
      <c r="K164" s="2"/>
      <c r="L164" s="109"/>
      <c r="N164" s="2"/>
      <c r="O164" s="2"/>
    </row>
    <row r="165" spans="2:15" x14ac:dyDescent="0.3">
      <c r="B165" s="2"/>
      <c r="C165" s="109"/>
      <c r="D165" s="109"/>
      <c r="E165" s="109"/>
      <c r="F165" s="109"/>
      <c r="G165" s="113"/>
      <c r="H165" s="112"/>
      <c r="I165" s="113"/>
      <c r="J165" s="113"/>
      <c r="K165" s="2"/>
      <c r="L165" s="109"/>
      <c r="N165" s="2"/>
      <c r="O165" s="2"/>
    </row>
    <row r="166" spans="2:15" x14ac:dyDescent="0.3">
      <c r="B166" s="2"/>
      <c r="C166" s="109"/>
      <c r="D166" s="109"/>
      <c r="E166" s="109"/>
      <c r="F166" s="109"/>
      <c r="G166" s="113"/>
      <c r="H166" s="112"/>
      <c r="I166" s="113"/>
      <c r="J166" s="113"/>
      <c r="K166" s="2"/>
      <c r="L166" s="109"/>
      <c r="N166" s="2"/>
      <c r="O166" s="2"/>
    </row>
    <row r="167" spans="2:15" x14ac:dyDescent="0.3">
      <c r="B167" s="2"/>
      <c r="C167" s="109"/>
      <c r="D167" s="109"/>
      <c r="E167" s="109"/>
      <c r="F167" s="109"/>
      <c r="G167" s="113"/>
      <c r="H167" s="112"/>
      <c r="I167" s="113"/>
      <c r="J167" s="113"/>
      <c r="K167" s="2"/>
      <c r="L167" s="109"/>
      <c r="N167" s="2"/>
      <c r="O167" s="2"/>
    </row>
    <row r="168" spans="2:15" x14ac:dyDescent="0.3">
      <c r="B168" s="2"/>
      <c r="C168" s="109"/>
      <c r="D168" s="109"/>
      <c r="E168" s="109"/>
      <c r="F168" s="109"/>
      <c r="G168" s="113"/>
      <c r="H168" s="112"/>
      <c r="I168" s="113"/>
      <c r="J168" s="113"/>
      <c r="K168" s="2"/>
      <c r="L168" s="109"/>
      <c r="N168" s="2"/>
      <c r="O168" s="2"/>
    </row>
    <row r="169" spans="2:15" ht="15.6" x14ac:dyDescent="0.3">
      <c r="B169" s="70"/>
      <c r="C169" s="116"/>
      <c r="D169" s="116"/>
      <c r="E169" s="116"/>
      <c r="F169" s="116"/>
      <c r="G169" s="116"/>
      <c r="H169" s="110"/>
      <c r="I169" s="110"/>
      <c r="J169" s="110"/>
      <c r="K169" s="116"/>
      <c r="L169" s="70"/>
      <c r="N169" s="110"/>
      <c r="O169" s="110"/>
    </row>
    <row r="170" spans="2:15" x14ac:dyDescent="0.3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N170" s="2"/>
      <c r="O170" s="2"/>
    </row>
    <row r="171" spans="2:15" ht="15.6" x14ac:dyDescent="0.3">
      <c r="B171" s="116"/>
      <c r="C171" s="2"/>
      <c r="D171" s="2"/>
      <c r="E171" s="2"/>
      <c r="F171" s="2"/>
      <c r="G171" s="2"/>
      <c r="H171" s="2"/>
      <c r="I171" s="2"/>
      <c r="J171" s="2"/>
      <c r="K171" s="2"/>
      <c r="L171" s="116"/>
      <c r="N171" s="2"/>
      <c r="O171" s="2"/>
    </row>
    <row r="172" spans="2:15" x14ac:dyDescent="0.3">
      <c r="B172" s="2"/>
      <c r="C172" s="109"/>
      <c r="D172" s="109"/>
      <c r="E172" s="109"/>
      <c r="F172" s="109"/>
      <c r="G172" s="113"/>
      <c r="H172" s="112"/>
      <c r="I172" s="113"/>
      <c r="J172" s="113"/>
      <c r="K172" s="2"/>
      <c r="L172" s="109"/>
      <c r="N172" s="2"/>
      <c r="O172" s="2"/>
    </row>
    <row r="173" spans="2:15" x14ac:dyDescent="0.3">
      <c r="B173" s="2"/>
      <c r="C173" s="109"/>
      <c r="D173" s="109"/>
      <c r="E173" s="109"/>
      <c r="F173" s="109"/>
      <c r="G173" s="113"/>
      <c r="H173" s="112"/>
      <c r="I173" s="113"/>
      <c r="J173" s="113"/>
      <c r="K173" s="2"/>
      <c r="L173" s="109"/>
      <c r="N173" s="2"/>
      <c r="O173" s="2"/>
    </row>
    <row r="174" spans="2:15" x14ac:dyDescent="0.3">
      <c r="B174" s="2"/>
      <c r="C174" s="109"/>
      <c r="D174" s="109"/>
      <c r="E174" s="109"/>
      <c r="F174" s="109"/>
      <c r="G174" s="113"/>
      <c r="H174" s="112"/>
      <c r="I174" s="113"/>
      <c r="J174" s="113"/>
      <c r="K174" s="2"/>
      <c r="L174" s="109"/>
      <c r="N174" s="2"/>
      <c r="O174" s="2"/>
    </row>
    <row r="175" spans="2:15" x14ac:dyDescent="0.3">
      <c r="B175" s="2"/>
      <c r="C175" s="109"/>
      <c r="D175" s="109"/>
      <c r="E175" s="109"/>
      <c r="F175" s="109"/>
      <c r="G175" s="113"/>
      <c r="H175" s="112"/>
      <c r="I175" s="113"/>
      <c r="J175" s="113"/>
      <c r="K175" s="2"/>
      <c r="L175" s="109"/>
      <c r="N175" s="2"/>
      <c r="O175" s="2"/>
    </row>
    <row r="176" spans="2:15" x14ac:dyDescent="0.3">
      <c r="B176" s="2"/>
      <c r="C176" s="109"/>
      <c r="D176" s="109"/>
      <c r="E176" s="109"/>
      <c r="F176" s="109"/>
      <c r="G176" s="113"/>
      <c r="H176" s="112"/>
      <c r="I176" s="113"/>
      <c r="J176" s="113"/>
      <c r="K176" s="2"/>
      <c r="L176" s="109"/>
      <c r="N176" s="2"/>
      <c r="O176" s="2"/>
    </row>
    <row r="177" spans="2:15" x14ac:dyDescent="0.3">
      <c r="B177" s="2"/>
      <c r="C177" s="109"/>
      <c r="D177" s="109"/>
      <c r="E177" s="109"/>
      <c r="F177" s="109"/>
      <c r="G177" s="113"/>
      <c r="H177" s="112"/>
      <c r="I177" s="113"/>
      <c r="J177" s="113"/>
      <c r="K177" s="2"/>
      <c r="L177" s="109"/>
      <c r="N177" s="2"/>
      <c r="O177" s="2"/>
    </row>
    <row r="178" spans="2:15" x14ac:dyDescent="0.3">
      <c r="B178" s="2"/>
      <c r="C178" s="109"/>
      <c r="D178" s="109"/>
      <c r="E178" s="109"/>
      <c r="F178" s="109"/>
      <c r="G178" s="113"/>
      <c r="H178" s="112"/>
      <c r="I178" s="113"/>
      <c r="J178" s="113"/>
      <c r="K178" s="2"/>
      <c r="L178" s="109"/>
      <c r="N178" s="2"/>
      <c r="O178" s="2"/>
    </row>
    <row r="179" spans="2:15" x14ac:dyDescent="0.3">
      <c r="B179" s="2"/>
      <c r="C179" s="109"/>
      <c r="D179" s="109"/>
      <c r="E179" s="109"/>
      <c r="F179" s="109"/>
      <c r="G179" s="113"/>
      <c r="H179" s="112"/>
      <c r="I179" s="113"/>
      <c r="J179" s="113"/>
      <c r="K179" s="2"/>
      <c r="L179" s="109"/>
      <c r="N179" s="2"/>
      <c r="O179" s="2"/>
    </row>
    <row r="180" spans="2:15" x14ac:dyDescent="0.3">
      <c r="B180" s="2"/>
      <c r="C180" s="109"/>
      <c r="D180" s="109"/>
      <c r="E180" s="109"/>
      <c r="F180" s="109"/>
      <c r="G180" s="113"/>
      <c r="H180" s="112"/>
      <c r="I180" s="113"/>
      <c r="J180" s="113"/>
      <c r="K180" s="2"/>
      <c r="L180" s="109"/>
      <c r="N180" s="2"/>
      <c r="O180" s="2"/>
    </row>
    <row r="181" spans="2:15" x14ac:dyDescent="0.3">
      <c r="B181" s="2"/>
      <c r="C181" s="109"/>
      <c r="D181" s="109"/>
      <c r="E181" s="109"/>
      <c r="F181" s="109"/>
      <c r="G181" s="113"/>
      <c r="H181" s="112"/>
      <c r="I181" s="113"/>
      <c r="J181" s="113"/>
      <c r="K181" s="2"/>
      <c r="L181" s="109"/>
      <c r="N181" s="2"/>
      <c r="O181" s="2"/>
    </row>
    <row r="182" spans="2:15" x14ac:dyDescent="0.3">
      <c r="B182" s="2"/>
      <c r="C182" s="109"/>
      <c r="D182" s="109"/>
      <c r="E182" s="109"/>
      <c r="F182" s="109"/>
      <c r="G182" s="113"/>
      <c r="H182" s="112"/>
      <c r="I182" s="113"/>
      <c r="J182" s="113"/>
      <c r="K182" s="2"/>
      <c r="L182" s="109"/>
      <c r="N182" s="2"/>
      <c r="O182" s="2"/>
    </row>
    <row r="183" spans="2:15" x14ac:dyDescent="0.3">
      <c r="B183" s="2"/>
      <c r="C183" s="109"/>
      <c r="D183" s="109"/>
      <c r="E183" s="109"/>
      <c r="F183" s="109"/>
      <c r="G183" s="113"/>
      <c r="H183" s="112"/>
      <c r="I183" s="113"/>
      <c r="J183" s="113"/>
      <c r="K183" s="2"/>
      <c r="L183" s="109"/>
      <c r="N183" s="2"/>
      <c r="O183" s="2"/>
    </row>
    <row r="184" spans="2:15" x14ac:dyDescent="0.3">
      <c r="B184" s="2"/>
      <c r="C184" s="109"/>
      <c r="D184" s="109"/>
      <c r="E184" s="109"/>
      <c r="F184" s="109"/>
      <c r="G184" s="113"/>
      <c r="H184" s="112"/>
      <c r="I184" s="113"/>
      <c r="J184" s="113"/>
      <c r="K184" s="2"/>
      <c r="L184" s="109"/>
      <c r="N184" s="2"/>
      <c r="O184" s="2"/>
    </row>
    <row r="185" spans="2:15" x14ac:dyDescent="0.3">
      <c r="B185" s="2"/>
      <c r="C185" s="109"/>
      <c r="D185" s="109"/>
      <c r="E185" s="109"/>
      <c r="F185" s="109"/>
      <c r="G185" s="113"/>
      <c r="H185" s="112"/>
      <c r="I185" s="113"/>
      <c r="J185" s="113"/>
      <c r="K185" s="2"/>
      <c r="L185" s="109"/>
      <c r="N185" s="2"/>
      <c r="O185" s="2"/>
    </row>
    <row r="186" spans="2:15" x14ac:dyDescent="0.3">
      <c r="B186" s="2"/>
      <c r="C186" s="109"/>
      <c r="D186" s="109"/>
      <c r="E186" s="109"/>
      <c r="F186" s="109"/>
      <c r="G186" s="113"/>
      <c r="H186" s="112"/>
      <c r="I186" s="113"/>
      <c r="J186" s="113"/>
      <c r="K186" s="2"/>
      <c r="L186" s="109"/>
      <c r="N186" s="2"/>
      <c r="O186" s="2"/>
    </row>
    <row r="187" spans="2:15" x14ac:dyDescent="0.3">
      <c r="B187" s="2"/>
      <c r="C187" s="109"/>
      <c r="D187" s="109"/>
      <c r="E187" s="109"/>
      <c r="F187" s="109"/>
      <c r="G187" s="113"/>
      <c r="H187" s="112"/>
      <c r="I187" s="113"/>
      <c r="J187" s="113"/>
      <c r="K187" s="2"/>
      <c r="L187" s="109"/>
      <c r="N187" s="2"/>
      <c r="O187" s="2"/>
    </row>
    <row r="188" spans="2:15" x14ac:dyDescent="0.3">
      <c r="B188" s="2"/>
      <c r="C188" s="109"/>
      <c r="D188" s="109"/>
      <c r="E188" s="109"/>
      <c r="F188" s="109"/>
      <c r="G188" s="113"/>
      <c r="H188" s="112"/>
      <c r="I188" s="113"/>
      <c r="J188" s="113"/>
      <c r="K188" s="2"/>
      <c r="L188" s="109"/>
      <c r="N188" s="2"/>
      <c r="O188" s="2"/>
    </row>
    <row r="189" spans="2:15" x14ac:dyDescent="0.3">
      <c r="B189" s="2"/>
      <c r="C189" s="109"/>
      <c r="D189" s="109"/>
      <c r="E189" s="109"/>
      <c r="F189" s="109"/>
      <c r="G189" s="113"/>
      <c r="H189" s="112"/>
      <c r="I189" s="113"/>
      <c r="J189" s="113"/>
      <c r="K189" s="2"/>
      <c r="L189" s="109"/>
      <c r="N189" s="2"/>
      <c r="O189" s="2"/>
    </row>
    <row r="190" spans="2:15" x14ac:dyDescent="0.3">
      <c r="B190" s="2"/>
      <c r="C190" s="109"/>
      <c r="D190" s="109"/>
      <c r="E190" s="109"/>
      <c r="F190" s="109"/>
      <c r="G190" s="113"/>
      <c r="H190" s="112"/>
      <c r="I190" s="113"/>
      <c r="J190" s="113"/>
      <c r="K190" s="2"/>
      <c r="L190" s="109"/>
      <c r="N190" s="2"/>
      <c r="O190" s="2"/>
    </row>
    <row r="191" spans="2:15" x14ac:dyDescent="0.3">
      <c r="B191" s="2"/>
      <c r="C191" s="109"/>
      <c r="D191" s="109"/>
      <c r="E191" s="109"/>
      <c r="F191" s="109"/>
      <c r="G191" s="113"/>
      <c r="H191" s="112"/>
      <c r="I191" s="113"/>
      <c r="J191" s="113"/>
      <c r="K191" s="2"/>
      <c r="L191" s="109"/>
      <c r="N191" s="2"/>
      <c r="O191" s="2"/>
    </row>
    <row r="192" spans="2:15" x14ac:dyDescent="0.3">
      <c r="B192" s="2"/>
      <c r="C192" s="109"/>
      <c r="D192" s="109"/>
      <c r="E192" s="109"/>
      <c r="F192" s="109"/>
      <c r="G192" s="113"/>
      <c r="H192" s="112"/>
      <c r="I192" s="113"/>
      <c r="J192" s="113"/>
      <c r="K192" s="2"/>
      <c r="L192" s="109"/>
      <c r="N192" s="2"/>
      <c r="O192" s="2"/>
    </row>
    <row r="193" spans="2:15" ht="15.6" x14ac:dyDescent="0.3">
      <c r="B193" s="70"/>
      <c r="C193" s="116"/>
      <c r="D193" s="116"/>
      <c r="E193" s="116"/>
      <c r="F193" s="116"/>
      <c r="G193" s="116"/>
      <c r="H193" s="110"/>
      <c r="I193" s="110"/>
      <c r="J193" s="110"/>
      <c r="K193" s="116"/>
      <c r="L193" s="70"/>
      <c r="N193" s="110"/>
      <c r="O193" s="110"/>
    </row>
    <row r="194" spans="2:15" x14ac:dyDescent="0.3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N194" s="2"/>
      <c r="O194" s="2"/>
    </row>
    <row r="195" spans="2:15" ht="15.6" x14ac:dyDescent="0.3">
      <c r="B195" s="116"/>
      <c r="C195" s="2"/>
      <c r="D195" s="2"/>
      <c r="E195" s="2"/>
      <c r="F195" s="2"/>
      <c r="G195" s="2"/>
      <c r="H195" s="2"/>
      <c r="I195" s="2"/>
      <c r="J195" s="2"/>
      <c r="K195" s="2"/>
      <c r="L195" s="116"/>
      <c r="N195" s="2"/>
      <c r="O195" s="2"/>
    </row>
    <row r="196" spans="2:15" x14ac:dyDescent="0.3">
      <c r="B196" s="2"/>
      <c r="C196" s="109"/>
      <c r="D196" s="109"/>
      <c r="E196" s="109"/>
      <c r="F196" s="109"/>
      <c r="G196" s="113"/>
      <c r="H196" s="112"/>
      <c r="I196" s="113"/>
      <c r="J196" s="113"/>
      <c r="K196" s="2"/>
      <c r="L196" s="109"/>
      <c r="N196" s="2"/>
      <c r="O196" s="2"/>
    </row>
    <row r="197" spans="2:15" x14ac:dyDescent="0.3">
      <c r="B197" s="2"/>
      <c r="C197" s="109"/>
      <c r="D197" s="109"/>
      <c r="E197" s="109"/>
      <c r="F197" s="109"/>
      <c r="G197" s="113"/>
      <c r="H197" s="112"/>
      <c r="I197" s="113"/>
      <c r="J197" s="113"/>
      <c r="K197" s="2"/>
      <c r="L197" s="109"/>
      <c r="N197" s="2"/>
      <c r="O197" s="2"/>
    </row>
    <row r="198" spans="2:15" x14ac:dyDescent="0.3">
      <c r="B198" s="2"/>
      <c r="C198" s="109"/>
      <c r="D198" s="109"/>
      <c r="E198" s="109"/>
      <c r="F198" s="109"/>
      <c r="G198" s="113"/>
      <c r="H198" s="112"/>
      <c r="I198" s="113"/>
      <c r="J198" s="113"/>
      <c r="K198" s="2"/>
      <c r="L198" s="109"/>
      <c r="N198" s="2"/>
      <c r="O198" s="2"/>
    </row>
    <row r="199" spans="2:15" x14ac:dyDescent="0.3">
      <c r="B199" s="2"/>
      <c r="C199" s="109"/>
      <c r="D199" s="109"/>
      <c r="E199" s="109"/>
      <c r="F199" s="109"/>
      <c r="G199" s="113"/>
      <c r="H199" s="112"/>
      <c r="I199" s="113"/>
      <c r="J199" s="113"/>
      <c r="K199" s="2"/>
      <c r="L199" s="109"/>
      <c r="N199" s="2"/>
      <c r="O199" s="2"/>
    </row>
    <row r="200" spans="2:15" x14ac:dyDescent="0.3">
      <c r="B200" s="2"/>
      <c r="C200" s="109"/>
      <c r="D200" s="109"/>
      <c r="E200" s="109"/>
      <c r="F200" s="109"/>
      <c r="G200" s="113"/>
      <c r="H200" s="112"/>
      <c r="I200" s="113"/>
      <c r="J200" s="113"/>
      <c r="K200" s="2"/>
      <c r="L200" s="109"/>
      <c r="N200" s="2"/>
      <c r="O200" s="2"/>
    </row>
    <row r="201" spans="2:15" x14ac:dyDescent="0.3">
      <c r="B201" s="2"/>
      <c r="C201" s="109"/>
      <c r="D201" s="109"/>
      <c r="E201" s="109"/>
      <c r="F201" s="109"/>
      <c r="G201" s="113"/>
      <c r="H201" s="112"/>
      <c r="I201" s="113"/>
      <c r="J201" s="113"/>
      <c r="K201" s="2"/>
      <c r="L201" s="109"/>
      <c r="N201" s="2"/>
      <c r="O201" s="2"/>
    </row>
    <row r="202" spans="2:15" x14ac:dyDescent="0.3">
      <c r="B202" s="2"/>
      <c r="C202" s="109"/>
      <c r="D202" s="109"/>
      <c r="E202" s="109"/>
      <c r="F202" s="109"/>
      <c r="G202" s="113"/>
      <c r="H202" s="112"/>
      <c r="I202" s="113"/>
      <c r="J202" s="113"/>
      <c r="K202" s="2"/>
      <c r="L202" s="109"/>
      <c r="N202" s="2"/>
      <c r="O202" s="2"/>
    </row>
    <row r="203" spans="2:15" x14ac:dyDescent="0.3">
      <c r="B203" s="2"/>
      <c r="C203" s="109"/>
      <c r="D203" s="109"/>
      <c r="E203" s="109"/>
      <c r="F203" s="109"/>
      <c r="G203" s="113"/>
      <c r="H203" s="112"/>
      <c r="I203" s="113"/>
      <c r="J203" s="113"/>
      <c r="K203" s="2"/>
      <c r="L203" s="109"/>
      <c r="N203" s="2"/>
      <c r="O203" s="2"/>
    </row>
    <row r="204" spans="2:15" x14ac:dyDescent="0.3">
      <c r="B204" s="2"/>
      <c r="C204" s="109"/>
      <c r="D204" s="109"/>
      <c r="E204" s="109"/>
      <c r="F204" s="109"/>
      <c r="G204" s="113"/>
      <c r="H204" s="112"/>
      <c r="I204" s="113"/>
      <c r="J204" s="113"/>
      <c r="K204" s="2"/>
      <c r="L204" s="109"/>
      <c r="N204" s="2"/>
      <c r="O204" s="2"/>
    </row>
    <row r="205" spans="2:15" x14ac:dyDescent="0.3">
      <c r="B205" s="2"/>
      <c r="C205" s="109"/>
      <c r="D205" s="109"/>
      <c r="E205" s="109"/>
      <c r="F205" s="109"/>
      <c r="G205" s="113"/>
      <c r="H205" s="112"/>
      <c r="I205" s="113"/>
      <c r="J205" s="113"/>
      <c r="K205" s="2"/>
      <c r="L205" s="109"/>
      <c r="N205" s="2"/>
      <c r="O205" s="2"/>
    </row>
    <row r="206" spans="2:15" x14ac:dyDescent="0.3">
      <c r="B206" s="2"/>
      <c r="C206" s="109"/>
      <c r="D206" s="109"/>
      <c r="E206" s="109"/>
      <c r="F206" s="109"/>
      <c r="G206" s="113"/>
      <c r="H206" s="112"/>
      <c r="I206" s="113"/>
      <c r="J206" s="113"/>
      <c r="K206" s="2"/>
      <c r="L206" s="109"/>
      <c r="N206" s="2"/>
      <c r="O206" s="2"/>
    </row>
    <row r="207" spans="2:15" x14ac:dyDescent="0.3">
      <c r="B207" s="2"/>
      <c r="C207" s="109"/>
      <c r="D207" s="109"/>
      <c r="E207" s="109"/>
      <c r="F207" s="109"/>
      <c r="G207" s="113"/>
      <c r="H207" s="112"/>
      <c r="I207" s="113"/>
      <c r="J207" s="113"/>
      <c r="K207" s="2"/>
      <c r="L207" s="109"/>
      <c r="N207" s="2"/>
      <c r="O207" s="2"/>
    </row>
    <row r="208" spans="2:15" x14ac:dyDescent="0.3">
      <c r="B208" s="2"/>
      <c r="C208" s="109"/>
      <c r="D208" s="109"/>
      <c r="E208" s="109"/>
      <c r="F208" s="109"/>
      <c r="G208" s="113"/>
      <c r="H208" s="112"/>
      <c r="I208" s="113"/>
      <c r="J208" s="113"/>
      <c r="K208" s="2"/>
      <c r="L208" s="109"/>
      <c r="N208" s="2"/>
      <c r="O208" s="2"/>
    </row>
    <row r="209" spans="2:15" x14ac:dyDescent="0.3">
      <c r="B209" s="2"/>
      <c r="C209" s="109"/>
      <c r="D209" s="109"/>
      <c r="E209" s="109"/>
      <c r="F209" s="109"/>
      <c r="G209" s="113"/>
      <c r="H209" s="112"/>
      <c r="I209" s="113"/>
      <c r="J209" s="113"/>
      <c r="K209" s="2"/>
      <c r="L209" s="109"/>
      <c r="N209" s="2"/>
      <c r="O209" s="2"/>
    </row>
    <row r="210" spans="2:15" ht="15.6" x14ac:dyDescent="0.3">
      <c r="B210" s="70"/>
      <c r="C210" s="116"/>
      <c r="D210" s="116"/>
      <c r="E210" s="116"/>
      <c r="F210" s="116"/>
      <c r="G210" s="116"/>
      <c r="H210" s="110"/>
      <c r="I210" s="110"/>
      <c r="J210" s="110"/>
      <c r="K210" s="116"/>
      <c r="L210" s="70"/>
      <c r="N210" s="110"/>
      <c r="O210" s="110"/>
    </row>
    <row r="211" spans="2:15" x14ac:dyDescent="0.3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N211" s="2"/>
      <c r="O211" s="2"/>
    </row>
    <row r="212" spans="2:15" ht="15.6" x14ac:dyDescent="0.3">
      <c r="B212" s="116"/>
      <c r="C212" s="2"/>
      <c r="D212" s="2"/>
      <c r="E212" s="2"/>
      <c r="F212" s="2"/>
      <c r="G212" s="2"/>
      <c r="H212" s="2"/>
      <c r="I212" s="2"/>
      <c r="J212" s="2"/>
      <c r="K212" s="2"/>
      <c r="L212" s="116"/>
      <c r="N212" s="2"/>
      <c r="O212" s="2"/>
    </row>
    <row r="213" spans="2:15" x14ac:dyDescent="0.3">
      <c r="B213" s="2"/>
      <c r="C213" s="109"/>
      <c r="D213" s="109"/>
      <c r="E213" s="109"/>
      <c r="F213" s="109"/>
      <c r="G213" s="113"/>
      <c r="H213" s="112"/>
      <c r="I213" s="113"/>
      <c r="J213" s="113"/>
      <c r="K213" s="2"/>
      <c r="L213" s="109"/>
      <c r="N213" s="2"/>
      <c r="O213" s="2"/>
    </row>
    <row r="214" spans="2:15" x14ac:dyDescent="0.3">
      <c r="B214" s="2"/>
      <c r="C214" s="109"/>
      <c r="D214" s="109"/>
      <c r="E214" s="109"/>
      <c r="F214" s="109"/>
      <c r="G214" s="113"/>
      <c r="H214" s="112"/>
      <c r="I214" s="113"/>
      <c r="J214" s="113"/>
      <c r="K214" s="2"/>
      <c r="L214" s="109"/>
      <c r="N214" s="2"/>
      <c r="O214" s="2"/>
    </row>
    <row r="215" spans="2:15" x14ac:dyDescent="0.3">
      <c r="B215" s="2"/>
      <c r="C215" s="109"/>
      <c r="D215" s="109"/>
      <c r="E215" s="109"/>
      <c r="F215" s="109"/>
      <c r="G215" s="113"/>
      <c r="H215" s="112"/>
      <c r="I215" s="113"/>
      <c r="J215" s="113"/>
      <c r="K215" s="2"/>
      <c r="L215" s="109"/>
      <c r="N215" s="2"/>
      <c r="O215" s="2"/>
    </row>
    <row r="216" spans="2:15" x14ac:dyDescent="0.3">
      <c r="B216" s="2"/>
      <c r="C216" s="109"/>
      <c r="D216" s="109"/>
      <c r="E216" s="109"/>
      <c r="F216" s="109"/>
      <c r="G216" s="113"/>
      <c r="H216" s="112"/>
      <c r="I216" s="113"/>
      <c r="J216" s="113"/>
      <c r="K216" s="2"/>
      <c r="L216" s="109"/>
      <c r="N216" s="2"/>
      <c r="O216" s="2"/>
    </row>
    <row r="217" spans="2:15" ht="15.6" x14ac:dyDescent="0.3">
      <c r="B217" s="70"/>
      <c r="C217" s="116"/>
      <c r="D217" s="116"/>
      <c r="E217" s="116"/>
      <c r="F217" s="116"/>
      <c r="G217" s="116"/>
      <c r="H217" s="110"/>
      <c r="I217" s="110"/>
      <c r="J217" s="110"/>
      <c r="K217" s="116"/>
      <c r="L217" s="70"/>
      <c r="N217" s="110"/>
      <c r="O217" s="110"/>
    </row>
    <row r="218" spans="2:15" x14ac:dyDescent="0.3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N218" s="2"/>
      <c r="O218" s="2"/>
    </row>
    <row r="219" spans="2:15" ht="15.6" x14ac:dyDescent="0.3">
      <c r="B219" s="116"/>
      <c r="C219" s="2"/>
      <c r="D219" s="2"/>
      <c r="E219" s="2"/>
      <c r="F219" s="2"/>
      <c r="G219" s="2"/>
      <c r="H219" s="2"/>
      <c r="I219" s="2"/>
      <c r="J219" s="2"/>
      <c r="K219" s="2"/>
      <c r="L219" s="116"/>
      <c r="N219" s="2"/>
      <c r="O219" s="2"/>
    </row>
    <row r="220" spans="2:15" x14ac:dyDescent="0.3">
      <c r="B220" s="2"/>
      <c r="C220" s="109"/>
      <c r="D220" s="109"/>
      <c r="E220" s="109"/>
      <c r="F220" s="109"/>
      <c r="G220" s="113"/>
      <c r="H220" s="112"/>
      <c r="I220" s="113"/>
      <c r="J220" s="113"/>
      <c r="K220" s="2"/>
      <c r="L220" s="109"/>
      <c r="N220" s="2"/>
      <c r="O220" s="2"/>
    </row>
    <row r="221" spans="2:15" x14ac:dyDescent="0.3">
      <c r="B221" s="2"/>
      <c r="C221" s="109"/>
      <c r="D221" s="109"/>
      <c r="E221" s="109"/>
      <c r="F221" s="109"/>
      <c r="G221" s="113"/>
      <c r="H221" s="112"/>
      <c r="I221" s="113"/>
      <c r="J221" s="113"/>
      <c r="K221" s="2"/>
      <c r="L221" s="109"/>
      <c r="N221" s="2"/>
      <c r="O221" s="2"/>
    </row>
    <row r="222" spans="2:15" x14ac:dyDescent="0.3">
      <c r="B222" s="2"/>
      <c r="C222" s="109"/>
      <c r="D222" s="109"/>
      <c r="E222" s="109"/>
      <c r="F222" s="109"/>
      <c r="G222" s="113"/>
      <c r="H222" s="112"/>
      <c r="I222" s="113"/>
      <c r="J222" s="113"/>
      <c r="K222" s="2"/>
      <c r="L222" s="109"/>
      <c r="N222" s="2"/>
      <c r="O222" s="2"/>
    </row>
    <row r="223" spans="2:15" x14ac:dyDescent="0.3">
      <c r="B223" s="2"/>
      <c r="C223" s="109"/>
      <c r="D223" s="109"/>
      <c r="E223" s="109"/>
      <c r="F223" s="109"/>
      <c r="G223" s="113"/>
      <c r="H223" s="112"/>
      <c r="I223" s="113"/>
      <c r="J223" s="113"/>
      <c r="K223" s="2"/>
      <c r="L223" s="109"/>
      <c r="N223" s="2"/>
      <c r="O223" s="2"/>
    </row>
    <row r="224" spans="2:15" x14ac:dyDescent="0.3">
      <c r="B224" s="2"/>
      <c r="C224" s="109"/>
      <c r="D224" s="109"/>
      <c r="E224" s="109"/>
      <c r="F224" s="109"/>
      <c r="G224" s="113"/>
      <c r="H224" s="112"/>
      <c r="I224" s="113"/>
      <c r="J224" s="113"/>
      <c r="K224" s="2"/>
      <c r="L224" s="109"/>
      <c r="N224" s="2"/>
      <c r="O224" s="2"/>
    </row>
    <row r="225" spans="2:15" x14ac:dyDescent="0.3">
      <c r="B225" s="2"/>
      <c r="C225" s="109"/>
      <c r="D225" s="109"/>
      <c r="E225" s="109"/>
      <c r="F225" s="109"/>
      <c r="G225" s="113"/>
      <c r="H225" s="112"/>
      <c r="I225" s="113"/>
      <c r="J225" s="113"/>
      <c r="K225" s="2"/>
      <c r="L225" s="109"/>
      <c r="N225" s="2"/>
      <c r="O225" s="2"/>
    </row>
    <row r="226" spans="2:15" x14ac:dyDescent="0.3">
      <c r="B226" s="2"/>
      <c r="C226" s="109"/>
      <c r="D226" s="109"/>
      <c r="E226" s="109"/>
      <c r="F226" s="109"/>
      <c r="G226" s="113"/>
      <c r="H226" s="112"/>
      <c r="I226" s="113"/>
      <c r="J226" s="113"/>
      <c r="K226" s="2"/>
      <c r="L226" s="109"/>
      <c r="N226" s="2"/>
      <c r="O226" s="2"/>
    </row>
    <row r="227" spans="2:15" x14ac:dyDescent="0.3">
      <c r="B227" s="2"/>
      <c r="C227" s="109"/>
      <c r="D227" s="109"/>
      <c r="E227" s="109"/>
      <c r="F227" s="109"/>
      <c r="G227" s="113"/>
      <c r="H227" s="112"/>
      <c r="I227" s="113"/>
      <c r="J227" s="113"/>
      <c r="K227" s="2"/>
      <c r="L227" s="109"/>
      <c r="N227" s="2"/>
      <c r="O227" s="2"/>
    </row>
    <row r="228" spans="2:15" x14ac:dyDescent="0.3">
      <c r="B228" s="2"/>
      <c r="C228" s="109"/>
      <c r="D228" s="109"/>
      <c r="E228" s="109"/>
      <c r="F228" s="109"/>
      <c r="G228" s="113"/>
      <c r="H228" s="112"/>
      <c r="I228" s="113"/>
      <c r="J228" s="113"/>
      <c r="K228" s="2"/>
      <c r="L228" s="109"/>
      <c r="N228" s="2"/>
      <c r="O228" s="2"/>
    </row>
    <row r="229" spans="2:15" ht="15.6" x14ac:dyDescent="0.3">
      <c r="B229" s="70"/>
      <c r="C229" s="116"/>
      <c r="D229" s="116"/>
      <c r="E229" s="116"/>
      <c r="F229" s="116"/>
      <c r="G229" s="116"/>
      <c r="H229" s="110"/>
      <c r="I229" s="110"/>
      <c r="J229" s="110"/>
      <c r="K229" s="116"/>
      <c r="L229" s="70"/>
      <c r="N229" s="110"/>
      <c r="O229" s="110"/>
    </row>
    <row r="230" spans="2:15" x14ac:dyDescent="0.3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N230" s="2"/>
      <c r="O230" s="2"/>
    </row>
    <row r="231" spans="2:15" ht="25.8" x14ac:dyDescent="0.3">
      <c r="B231" s="48"/>
      <c r="C231" s="48"/>
      <c r="D231" s="48"/>
      <c r="E231" s="48"/>
      <c r="F231" s="48"/>
      <c r="G231" s="48"/>
      <c r="H231" s="61"/>
      <c r="I231" s="61"/>
      <c r="J231" s="61"/>
      <c r="K231" s="118"/>
      <c r="L231" s="6"/>
      <c r="N231" s="2"/>
      <c r="O231" s="2"/>
    </row>
    <row r="232" spans="2:15" x14ac:dyDescent="0.3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N232" s="2"/>
      <c r="O232" s="2"/>
    </row>
    <row r="233" spans="2:15" x14ac:dyDescent="0.3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N233" s="2"/>
      <c r="O233" s="2"/>
    </row>
    <row r="234" spans="2:15" ht="25.8" x14ac:dyDescent="0.3">
      <c r="B234" s="48"/>
      <c r="C234" s="2"/>
      <c r="D234" s="2"/>
      <c r="E234" s="2"/>
      <c r="F234" s="2"/>
      <c r="G234" s="2"/>
      <c r="H234" s="2"/>
      <c r="I234" s="2"/>
      <c r="J234" s="2"/>
      <c r="K234" s="2"/>
      <c r="L234" s="6"/>
      <c r="N234" s="2"/>
      <c r="O234" s="2"/>
    </row>
    <row r="235" spans="2:15" ht="15.6" x14ac:dyDescent="0.3">
      <c r="B235" s="116"/>
      <c r="C235" s="2"/>
      <c r="D235" s="2"/>
      <c r="E235" s="2"/>
      <c r="F235" s="2"/>
      <c r="G235" s="2"/>
      <c r="H235" s="2"/>
      <c r="I235" s="2"/>
      <c r="J235" s="2"/>
      <c r="K235" s="2"/>
      <c r="L235" s="116"/>
      <c r="N235" s="2"/>
      <c r="O235" s="2"/>
    </row>
    <row r="236" spans="2:15" x14ac:dyDescent="0.3">
      <c r="B236" s="2"/>
      <c r="C236" s="109"/>
      <c r="D236" s="109"/>
      <c r="E236" s="109"/>
      <c r="F236" s="109"/>
      <c r="G236" s="113"/>
      <c r="H236" s="112"/>
      <c r="I236" s="113"/>
      <c r="J236" s="113"/>
      <c r="K236" s="2"/>
      <c r="L236" s="109"/>
      <c r="N236" s="2"/>
      <c r="O236" s="2"/>
    </row>
    <row r="237" spans="2:15" x14ac:dyDescent="0.3">
      <c r="B237" s="2"/>
      <c r="C237" s="109"/>
      <c r="D237" s="109"/>
      <c r="E237" s="109"/>
      <c r="F237" s="109"/>
      <c r="G237" s="113"/>
      <c r="H237" s="112"/>
      <c r="I237" s="113"/>
      <c r="J237" s="113"/>
      <c r="K237" s="2"/>
      <c r="L237" s="109"/>
      <c r="N237" s="2"/>
      <c r="O237" s="2"/>
    </row>
    <row r="238" spans="2:15" x14ac:dyDescent="0.3">
      <c r="B238" s="2"/>
      <c r="C238" s="109"/>
      <c r="D238" s="109"/>
      <c r="E238" s="109"/>
      <c r="F238" s="109"/>
      <c r="G238" s="113"/>
      <c r="H238" s="112"/>
      <c r="I238" s="113"/>
      <c r="J238" s="113"/>
      <c r="K238" s="2"/>
      <c r="L238" s="109"/>
      <c r="N238" s="2"/>
      <c r="O238" s="2"/>
    </row>
    <row r="239" spans="2:15" x14ac:dyDescent="0.3">
      <c r="B239" s="2"/>
      <c r="C239" s="109"/>
      <c r="D239" s="109"/>
      <c r="E239" s="109"/>
      <c r="F239" s="109"/>
      <c r="G239" s="113"/>
      <c r="H239" s="112"/>
      <c r="I239" s="113"/>
      <c r="J239" s="113"/>
      <c r="K239" s="2"/>
      <c r="L239" s="109"/>
      <c r="N239" s="2"/>
      <c r="O239" s="2"/>
    </row>
    <row r="240" spans="2:15" x14ac:dyDescent="0.3">
      <c r="B240" s="2"/>
      <c r="C240" s="109"/>
      <c r="D240" s="109"/>
      <c r="E240" s="109"/>
      <c r="F240" s="109"/>
      <c r="G240" s="113"/>
      <c r="H240" s="112"/>
      <c r="I240" s="113"/>
      <c r="J240" s="113"/>
      <c r="K240" s="2"/>
      <c r="L240" s="109"/>
      <c r="N240" s="2"/>
      <c r="O240" s="2"/>
    </row>
    <row r="241" spans="2:15" x14ac:dyDescent="0.3">
      <c r="B241" s="2"/>
      <c r="C241" s="109"/>
      <c r="D241" s="109"/>
      <c r="E241" s="109"/>
      <c r="F241" s="109"/>
      <c r="G241" s="113"/>
      <c r="H241" s="112"/>
      <c r="I241" s="113"/>
      <c r="J241" s="113"/>
      <c r="K241" s="2"/>
      <c r="L241" s="109"/>
      <c r="N241" s="2"/>
      <c r="O241" s="2"/>
    </row>
    <row r="242" spans="2:15" x14ac:dyDescent="0.3">
      <c r="B242" s="2"/>
      <c r="C242" s="109"/>
      <c r="D242" s="109"/>
      <c r="E242" s="109"/>
      <c r="F242" s="109"/>
      <c r="G242" s="113"/>
      <c r="H242" s="112"/>
      <c r="I242" s="113"/>
      <c r="J242" s="113"/>
      <c r="K242" s="2"/>
      <c r="L242" s="109"/>
      <c r="N242" s="2"/>
      <c r="O242" s="2"/>
    </row>
    <row r="243" spans="2:15" x14ac:dyDescent="0.3">
      <c r="B243" s="2"/>
      <c r="C243" s="109"/>
      <c r="D243" s="109"/>
      <c r="E243" s="109"/>
      <c r="F243" s="109"/>
      <c r="G243" s="113"/>
      <c r="H243" s="112"/>
      <c r="I243" s="113"/>
      <c r="J243" s="113"/>
      <c r="K243" s="2"/>
      <c r="L243" s="109"/>
      <c r="N243" s="2"/>
      <c r="O243" s="2"/>
    </row>
    <row r="244" spans="2:15" x14ac:dyDescent="0.3">
      <c r="B244" s="2"/>
      <c r="C244" s="109"/>
      <c r="D244" s="109"/>
      <c r="E244" s="109"/>
      <c r="F244" s="109"/>
      <c r="G244" s="113"/>
      <c r="H244" s="112"/>
      <c r="I244" s="113"/>
      <c r="J244" s="113"/>
      <c r="K244" s="2"/>
      <c r="L244" s="109"/>
      <c r="N244" s="2"/>
      <c r="O244" s="2"/>
    </row>
    <row r="245" spans="2:15" x14ac:dyDescent="0.3">
      <c r="B245" s="2"/>
      <c r="C245" s="109"/>
      <c r="D245" s="109"/>
      <c r="E245" s="109"/>
      <c r="F245" s="109"/>
      <c r="G245" s="113"/>
      <c r="H245" s="112"/>
      <c r="I245" s="113"/>
      <c r="J245" s="113"/>
      <c r="K245" s="2"/>
      <c r="L245" s="109"/>
      <c r="N245" s="2"/>
      <c r="O245" s="2"/>
    </row>
    <row r="246" spans="2:15" x14ac:dyDescent="0.3">
      <c r="B246" s="2"/>
      <c r="C246" s="109"/>
      <c r="D246" s="109"/>
      <c r="E246" s="109"/>
      <c r="F246" s="109"/>
      <c r="G246" s="113"/>
      <c r="H246" s="112"/>
      <c r="I246" s="113"/>
      <c r="J246" s="113"/>
      <c r="K246" s="2"/>
      <c r="L246" s="109"/>
      <c r="N246" s="2"/>
      <c r="O246" s="2"/>
    </row>
    <row r="247" spans="2:15" x14ac:dyDescent="0.3">
      <c r="B247" s="2"/>
      <c r="C247" s="109"/>
      <c r="D247" s="109"/>
      <c r="E247" s="109"/>
      <c r="F247" s="109"/>
      <c r="G247" s="113"/>
      <c r="H247" s="112"/>
      <c r="I247" s="113"/>
      <c r="J247" s="113"/>
      <c r="K247" s="2"/>
      <c r="L247" s="109"/>
      <c r="N247" s="2"/>
      <c r="O247" s="2"/>
    </row>
    <row r="248" spans="2:15" x14ac:dyDescent="0.3">
      <c r="B248" s="2"/>
      <c r="C248" s="109"/>
      <c r="D248" s="109"/>
      <c r="E248" s="109"/>
      <c r="F248" s="109"/>
      <c r="G248" s="113"/>
      <c r="H248" s="112"/>
      <c r="I248" s="113"/>
      <c r="J248" s="113"/>
      <c r="K248" s="2"/>
      <c r="L248" s="109"/>
      <c r="N248" s="2"/>
      <c r="O248" s="2"/>
    </row>
    <row r="249" spans="2:15" ht="15.6" x14ac:dyDescent="0.3">
      <c r="B249" s="70"/>
      <c r="C249" s="116"/>
      <c r="D249" s="116"/>
      <c r="E249" s="116"/>
      <c r="F249" s="116"/>
      <c r="G249" s="116"/>
      <c r="H249" s="110"/>
      <c r="I249" s="110"/>
      <c r="J249" s="110"/>
      <c r="K249" s="116"/>
      <c r="L249" s="70"/>
      <c r="N249" s="110"/>
      <c r="O249" s="110"/>
    </row>
    <row r="250" spans="2:15" x14ac:dyDescent="0.3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N250" s="2"/>
      <c r="O250" s="2"/>
    </row>
    <row r="251" spans="2:15" ht="15.6" x14ac:dyDescent="0.3">
      <c r="B251" s="116"/>
      <c r="C251" s="2"/>
      <c r="D251" s="2"/>
      <c r="E251" s="2"/>
      <c r="F251" s="2"/>
      <c r="G251" s="2"/>
      <c r="H251" s="2"/>
      <c r="I251" s="2"/>
      <c r="J251" s="2"/>
      <c r="K251" s="2"/>
      <c r="L251" s="116"/>
      <c r="N251" s="2"/>
      <c r="O251" s="2"/>
    </row>
    <row r="252" spans="2:15" x14ac:dyDescent="0.3">
      <c r="B252" s="2"/>
      <c r="C252" s="109"/>
      <c r="D252" s="109"/>
      <c r="E252" s="109"/>
      <c r="F252" s="109"/>
      <c r="G252" s="113"/>
      <c r="H252" s="112"/>
      <c r="I252" s="113"/>
      <c r="J252" s="113"/>
      <c r="K252" s="2"/>
      <c r="L252" s="109"/>
      <c r="N252" s="2"/>
      <c r="O252" s="2"/>
    </row>
    <row r="253" spans="2:15" x14ac:dyDescent="0.3">
      <c r="B253" s="2"/>
      <c r="C253" s="109"/>
      <c r="D253" s="109"/>
      <c r="E253" s="109"/>
      <c r="F253" s="109"/>
      <c r="G253" s="113"/>
      <c r="H253" s="112"/>
      <c r="I253" s="113"/>
      <c r="J253" s="113"/>
      <c r="K253" s="2"/>
      <c r="L253" s="109"/>
      <c r="N253" s="2"/>
      <c r="O253" s="2"/>
    </row>
    <row r="254" spans="2:15" x14ac:dyDescent="0.3">
      <c r="B254" s="2"/>
      <c r="C254" s="109"/>
      <c r="D254" s="109"/>
      <c r="E254" s="109"/>
      <c r="F254" s="109"/>
      <c r="G254" s="113"/>
      <c r="H254" s="112"/>
      <c r="I254" s="113"/>
      <c r="J254" s="113"/>
      <c r="K254" s="2"/>
      <c r="L254" s="109"/>
      <c r="N254" s="2"/>
      <c r="O254" s="2"/>
    </row>
    <row r="255" spans="2:15" x14ac:dyDescent="0.3">
      <c r="B255" s="2"/>
      <c r="C255" s="109"/>
      <c r="D255" s="109"/>
      <c r="E255" s="109"/>
      <c r="F255" s="109"/>
      <c r="G255" s="113"/>
      <c r="H255" s="112"/>
      <c r="I255" s="113"/>
      <c r="J255" s="113"/>
      <c r="K255" s="2"/>
      <c r="L255" s="109"/>
      <c r="N255" s="2"/>
      <c r="O255" s="2"/>
    </row>
    <row r="256" spans="2:15" x14ac:dyDescent="0.3">
      <c r="B256" s="2"/>
      <c r="C256" s="109"/>
      <c r="D256" s="109"/>
      <c r="E256" s="109"/>
      <c r="F256" s="109"/>
      <c r="G256" s="113"/>
      <c r="H256" s="112"/>
      <c r="I256" s="113"/>
      <c r="J256" s="113"/>
      <c r="K256" s="2"/>
      <c r="L256" s="109"/>
      <c r="N256" s="2"/>
      <c r="O256" s="2"/>
    </row>
    <row r="257" spans="2:15" x14ac:dyDescent="0.3">
      <c r="B257" s="2"/>
      <c r="C257" s="109"/>
      <c r="D257" s="109"/>
      <c r="E257" s="109"/>
      <c r="F257" s="109"/>
      <c r="G257" s="113"/>
      <c r="H257" s="112"/>
      <c r="I257" s="113"/>
      <c r="J257" s="113"/>
      <c r="K257" s="2"/>
      <c r="L257" s="109"/>
      <c r="N257" s="2"/>
      <c r="O257" s="2"/>
    </row>
    <row r="258" spans="2:15" x14ac:dyDescent="0.3">
      <c r="B258" s="2"/>
      <c r="C258" s="109"/>
      <c r="D258" s="109"/>
      <c r="E258" s="109"/>
      <c r="F258" s="109"/>
      <c r="G258" s="113"/>
      <c r="H258" s="112"/>
      <c r="I258" s="113"/>
      <c r="J258" s="113"/>
      <c r="K258" s="2"/>
      <c r="L258" s="109"/>
      <c r="N258" s="2"/>
      <c r="O258" s="2"/>
    </row>
    <row r="259" spans="2:15" x14ac:dyDescent="0.3">
      <c r="B259" s="2"/>
      <c r="C259" s="109"/>
      <c r="D259" s="109"/>
      <c r="E259" s="109"/>
      <c r="F259" s="109"/>
      <c r="G259" s="113"/>
      <c r="H259" s="112"/>
      <c r="I259" s="113"/>
      <c r="J259" s="113"/>
      <c r="K259" s="2"/>
      <c r="L259" s="109"/>
      <c r="N259" s="2"/>
      <c r="O259" s="2"/>
    </row>
    <row r="260" spans="2:15" x14ac:dyDescent="0.3">
      <c r="B260" s="2"/>
      <c r="C260" s="109"/>
      <c r="D260" s="109"/>
      <c r="E260" s="109"/>
      <c r="F260" s="109"/>
      <c r="G260" s="113"/>
      <c r="H260" s="112"/>
      <c r="I260" s="113"/>
      <c r="J260" s="113"/>
      <c r="K260" s="2"/>
      <c r="L260" s="109"/>
      <c r="N260" s="2"/>
      <c r="O260" s="2"/>
    </row>
    <row r="261" spans="2:15" x14ac:dyDescent="0.3">
      <c r="B261" s="2"/>
      <c r="C261" s="109"/>
      <c r="D261" s="109"/>
      <c r="E261" s="109"/>
      <c r="F261" s="109"/>
      <c r="G261" s="113"/>
      <c r="H261" s="112"/>
      <c r="I261" s="113"/>
      <c r="J261" s="113"/>
      <c r="K261" s="2"/>
      <c r="L261" s="109"/>
      <c r="N261" s="2"/>
      <c r="O261" s="2"/>
    </row>
    <row r="262" spans="2:15" x14ac:dyDescent="0.3">
      <c r="B262" s="2"/>
      <c r="C262" s="109"/>
      <c r="D262" s="109"/>
      <c r="E262" s="109"/>
      <c r="F262" s="109"/>
      <c r="G262" s="113"/>
      <c r="H262" s="112"/>
      <c r="I262" s="113"/>
      <c r="J262" s="113"/>
      <c r="K262" s="2"/>
      <c r="L262" s="109"/>
      <c r="N262" s="2"/>
      <c r="O262" s="2"/>
    </row>
    <row r="263" spans="2:15" x14ac:dyDescent="0.3">
      <c r="B263" s="2"/>
      <c r="C263" s="109"/>
      <c r="D263" s="109"/>
      <c r="E263" s="109"/>
      <c r="F263" s="109"/>
      <c r="G263" s="113"/>
      <c r="H263" s="112"/>
      <c r="I263" s="113"/>
      <c r="J263" s="113"/>
      <c r="K263" s="2"/>
      <c r="L263" s="109"/>
      <c r="N263" s="2"/>
      <c r="O263" s="2"/>
    </row>
    <row r="264" spans="2:15" x14ac:dyDescent="0.3">
      <c r="B264" s="2"/>
      <c r="C264" s="109"/>
      <c r="D264" s="109"/>
      <c r="E264" s="109"/>
      <c r="F264" s="109"/>
      <c r="G264" s="113"/>
      <c r="H264" s="112"/>
      <c r="I264" s="113"/>
      <c r="J264" s="113"/>
      <c r="K264" s="2"/>
      <c r="L264" s="109"/>
      <c r="N264" s="2"/>
      <c r="O264" s="2"/>
    </row>
    <row r="265" spans="2:15" x14ac:dyDescent="0.3">
      <c r="B265" s="2"/>
      <c r="C265" s="109"/>
      <c r="D265" s="109"/>
      <c r="E265" s="109"/>
      <c r="F265" s="109"/>
      <c r="G265" s="113"/>
      <c r="H265" s="112"/>
      <c r="I265" s="113"/>
      <c r="J265" s="113"/>
      <c r="K265" s="2"/>
      <c r="L265" s="109"/>
      <c r="N265" s="2"/>
      <c r="O265" s="2"/>
    </row>
    <row r="266" spans="2:15" ht="15.6" x14ac:dyDescent="0.3">
      <c r="B266" s="70"/>
      <c r="C266" s="116"/>
      <c r="D266" s="116"/>
      <c r="E266" s="116"/>
      <c r="F266" s="116"/>
      <c r="G266" s="116"/>
      <c r="H266" s="110"/>
      <c r="I266" s="110"/>
      <c r="J266" s="110"/>
      <c r="K266" s="116"/>
      <c r="L266" s="70"/>
      <c r="N266" s="110"/>
      <c r="O266" s="110"/>
    </row>
    <row r="267" spans="2:15" x14ac:dyDescent="0.3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N267" s="2"/>
      <c r="O267" s="2"/>
    </row>
    <row r="268" spans="2:15" ht="15.6" x14ac:dyDescent="0.3">
      <c r="B268" s="116"/>
      <c r="C268" s="2"/>
      <c r="D268" s="2"/>
      <c r="E268" s="2"/>
      <c r="F268" s="2"/>
      <c r="G268" s="2"/>
      <c r="H268" s="2"/>
      <c r="I268" s="2"/>
      <c r="J268" s="2"/>
      <c r="K268" s="2"/>
      <c r="L268" s="116"/>
      <c r="N268" s="2"/>
      <c r="O268" s="2"/>
    </row>
    <row r="269" spans="2:15" x14ac:dyDescent="0.3">
      <c r="B269" s="2"/>
      <c r="C269" s="109"/>
      <c r="D269" s="109"/>
      <c r="E269" s="109"/>
      <c r="F269" s="109"/>
      <c r="G269" s="113"/>
      <c r="H269" s="112"/>
      <c r="I269" s="113"/>
      <c r="J269" s="113"/>
      <c r="K269" s="2"/>
      <c r="L269" s="109"/>
      <c r="N269" s="2"/>
      <c r="O269" s="2"/>
    </row>
    <row r="270" spans="2:15" x14ac:dyDescent="0.3">
      <c r="B270" s="2"/>
      <c r="C270" s="109"/>
      <c r="D270" s="109"/>
      <c r="E270" s="109"/>
      <c r="F270" s="109"/>
      <c r="G270" s="113"/>
      <c r="H270" s="112"/>
      <c r="I270" s="113"/>
      <c r="J270" s="113"/>
      <c r="K270" s="2"/>
      <c r="L270" s="109"/>
      <c r="N270" s="2"/>
      <c r="O270" s="2"/>
    </row>
    <row r="271" spans="2:15" x14ac:dyDescent="0.3">
      <c r="B271" s="2"/>
      <c r="C271" s="109"/>
      <c r="D271" s="109"/>
      <c r="E271" s="109"/>
      <c r="F271" s="109"/>
      <c r="G271" s="113"/>
      <c r="H271" s="112"/>
      <c r="I271" s="113"/>
      <c r="J271" s="113"/>
      <c r="K271" s="2"/>
      <c r="L271" s="109"/>
      <c r="N271" s="2"/>
      <c r="O271" s="2"/>
    </row>
    <row r="272" spans="2:15" x14ac:dyDescent="0.3">
      <c r="B272" s="2"/>
      <c r="C272" s="109"/>
      <c r="D272" s="109"/>
      <c r="E272" s="109"/>
      <c r="F272" s="109"/>
      <c r="G272" s="113"/>
      <c r="H272" s="112"/>
      <c r="I272" s="113"/>
      <c r="J272" s="113"/>
      <c r="K272" s="2"/>
      <c r="L272" s="109"/>
      <c r="N272" s="2"/>
      <c r="O272" s="2"/>
    </row>
    <row r="273" spans="2:15" x14ac:dyDescent="0.3">
      <c r="B273" s="2"/>
      <c r="C273" s="109"/>
      <c r="D273" s="109"/>
      <c r="E273" s="109"/>
      <c r="F273" s="109"/>
      <c r="G273" s="113"/>
      <c r="H273" s="112"/>
      <c r="I273" s="113"/>
      <c r="J273" s="113"/>
      <c r="K273" s="2"/>
      <c r="L273" s="109"/>
      <c r="N273" s="2"/>
      <c r="O273" s="2"/>
    </row>
    <row r="274" spans="2:15" x14ac:dyDescent="0.3">
      <c r="B274" s="2"/>
      <c r="C274" s="109"/>
      <c r="D274" s="109"/>
      <c r="E274" s="109"/>
      <c r="F274" s="109"/>
      <c r="G274" s="113"/>
      <c r="H274" s="112"/>
      <c r="I274" s="113"/>
      <c r="J274" s="113"/>
      <c r="K274" s="2"/>
      <c r="L274" s="109"/>
      <c r="N274" s="2"/>
      <c r="O274" s="2"/>
    </row>
    <row r="275" spans="2:15" x14ac:dyDescent="0.3">
      <c r="B275" s="2"/>
      <c r="C275" s="109"/>
      <c r="D275" s="109"/>
      <c r="E275" s="109"/>
      <c r="F275" s="109"/>
      <c r="G275" s="113"/>
      <c r="H275" s="112"/>
      <c r="I275" s="113"/>
      <c r="J275" s="113"/>
      <c r="K275" s="2"/>
      <c r="L275" s="109"/>
      <c r="N275" s="2"/>
      <c r="O275" s="2"/>
    </row>
    <row r="276" spans="2:15" x14ac:dyDescent="0.3">
      <c r="B276" s="2"/>
      <c r="C276" s="109"/>
      <c r="D276" s="109"/>
      <c r="E276" s="109"/>
      <c r="F276" s="109"/>
      <c r="G276" s="113"/>
      <c r="H276" s="112"/>
      <c r="I276" s="113"/>
      <c r="J276" s="113"/>
      <c r="K276" s="2"/>
      <c r="L276" s="109"/>
      <c r="N276" s="2"/>
      <c r="O276" s="2"/>
    </row>
    <row r="277" spans="2:15" x14ac:dyDescent="0.3">
      <c r="B277" s="2"/>
      <c r="C277" s="109"/>
      <c r="D277" s="109"/>
      <c r="E277" s="109"/>
      <c r="F277" s="109"/>
      <c r="G277" s="113"/>
      <c r="H277" s="112"/>
      <c r="I277" s="113"/>
      <c r="J277" s="113"/>
      <c r="K277" s="2"/>
      <c r="L277" s="109"/>
      <c r="N277" s="2"/>
      <c r="O277" s="2"/>
    </row>
    <row r="278" spans="2:15" ht="15.6" x14ac:dyDescent="0.3">
      <c r="B278" s="70"/>
      <c r="C278" s="116"/>
      <c r="D278" s="116"/>
      <c r="E278" s="116"/>
      <c r="F278" s="116"/>
      <c r="G278" s="116"/>
      <c r="H278" s="110"/>
      <c r="I278" s="110"/>
      <c r="J278" s="110"/>
      <c r="K278" s="116"/>
      <c r="L278" s="70"/>
      <c r="N278" s="110"/>
      <c r="O278" s="110"/>
    </row>
    <row r="279" spans="2:15" x14ac:dyDescent="0.3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N279" s="2"/>
      <c r="O279" s="2"/>
    </row>
    <row r="280" spans="2:15" ht="15.6" x14ac:dyDescent="0.3">
      <c r="B280" s="116"/>
      <c r="C280" s="2"/>
      <c r="D280" s="2"/>
      <c r="E280" s="2"/>
      <c r="F280" s="2"/>
      <c r="G280" s="2"/>
      <c r="H280" s="2"/>
      <c r="I280" s="2"/>
      <c r="J280" s="2"/>
      <c r="K280" s="2"/>
      <c r="L280" s="116"/>
      <c r="N280" s="2"/>
      <c r="O280" s="2"/>
    </row>
    <row r="281" spans="2:15" x14ac:dyDescent="0.3">
      <c r="B281" s="2"/>
      <c r="C281" s="109"/>
      <c r="D281" s="109"/>
      <c r="E281" s="109"/>
      <c r="F281" s="109"/>
      <c r="G281" s="113"/>
      <c r="H281" s="112"/>
      <c r="I281" s="113"/>
      <c r="J281" s="113"/>
      <c r="K281" s="2"/>
      <c r="L281" s="109"/>
      <c r="N281" s="2"/>
      <c r="O281" s="2"/>
    </row>
    <row r="282" spans="2:15" x14ac:dyDescent="0.3">
      <c r="B282" s="2"/>
      <c r="C282" s="109"/>
      <c r="D282" s="109"/>
      <c r="E282" s="109"/>
      <c r="F282" s="109"/>
      <c r="G282" s="113"/>
      <c r="H282" s="112"/>
      <c r="I282" s="113"/>
      <c r="J282" s="113"/>
      <c r="K282" s="2"/>
      <c r="L282" s="109"/>
      <c r="N282" s="2"/>
      <c r="O282" s="2"/>
    </row>
    <row r="283" spans="2:15" x14ac:dyDescent="0.3">
      <c r="B283" s="2"/>
      <c r="C283" s="109"/>
      <c r="D283" s="109"/>
      <c r="E283" s="109"/>
      <c r="F283" s="109"/>
      <c r="G283" s="113"/>
      <c r="H283" s="112"/>
      <c r="I283" s="113"/>
      <c r="J283" s="113"/>
      <c r="K283" s="2"/>
      <c r="L283" s="109"/>
      <c r="N283" s="2"/>
      <c r="O283" s="2"/>
    </row>
    <row r="284" spans="2:15" ht="15.6" x14ac:dyDescent="0.3">
      <c r="B284" s="70"/>
      <c r="C284" s="116"/>
      <c r="D284" s="116"/>
      <c r="E284" s="116"/>
      <c r="F284" s="116"/>
      <c r="G284" s="116"/>
      <c r="H284" s="110"/>
      <c r="I284" s="110"/>
      <c r="J284" s="110"/>
      <c r="K284" s="116"/>
      <c r="L284" s="70"/>
      <c r="N284" s="110"/>
      <c r="O284" s="110"/>
    </row>
    <row r="285" spans="2:15" x14ac:dyDescent="0.3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N285" s="2"/>
      <c r="O285" s="2"/>
    </row>
    <row r="286" spans="2:15" ht="15.6" x14ac:dyDescent="0.3">
      <c r="B286" s="116"/>
      <c r="C286" s="2"/>
      <c r="D286" s="2"/>
      <c r="E286" s="2"/>
      <c r="F286" s="2"/>
      <c r="G286" s="2"/>
      <c r="H286" s="2"/>
      <c r="I286" s="2"/>
      <c r="J286" s="2"/>
      <c r="K286" s="2"/>
      <c r="L286" s="116"/>
      <c r="N286" s="2"/>
      <c r="O286" s="2"/>
    </row>
    <row r="287" spans="2:15" x14ac:dyDescent="0.3">
      <c r="B287" s="2"/>
      <c r="C287" s="109"/>
      <c r="D287" s="109"/>
      <c r="E287" s="109"/>
      <c r="F287" s="109"/>
      <c r="G287" s="113"/>
      <c r="H287" s="112"/>
      <c r="I287" s="113"/>
      <c r="J287" s="113"/>
      <c r="K287" s="2"/>
      <c r="L287" s="109"/>
      <c r="N287" s="2"/>
      <c r="O287" s="2"/>
    </row>
    <row r="288" spans="2:15" x14ac:dyDescent="0.3">
      <c r="B288" s="2"/>
      <c r="C288" s="109"/>
      <c r="D288" s="109"/>
      <c r="E288" s="109"/>
      <c r="F288" s="109"/>
      <c r="G288" s="113"/>
      <c r="H288" s="112"/>
      <c r="I288" s="113"/>
      <c r="J288" s="113"/>
      <c r="K288" s="2"/>
      <c r="L288" s="109"/>
      <c r="N288" s="2"/>
      <c r="O288" s="2"/>
    </row>
    <row r="289" spans="2:15" x14ac:dyDescent="0.3">
      <c r="B289" s="2"/>
      <c r="C289" s="109"/>
      <c r="D289" s="109"/>
      <c r="E289" s="109"/>
      <c r="F289" s="109"/>
      <c r="G289" s="113"/>
      <c r="H289" s="112"/>
      <c r="I289" s="113"/>
      <c r="J289" s="113"/>
      <c r="K289" s="2"/>
      <c r="L289" s="109"/>
      <c r="N289" s="2"/>
      <c r="O289" s="2"/>
    </row>
    <row r="290" spans="2:15" x14ac:dyDescent="0.3">
      <c r="B290" s="2"/>
      <c r="C290" s="109"/>
      <c r="D290" s="109"/>
      <c r="E290" s="109"/>
      <c r="F290" s="109"/>
      <c r="G290" s="113"/>
      <c r="H290" s="112"/>
      <c r="I290" s="113"/>
      <c r="J290" s="113"/>
      <c r="K290" s="2"/>
      <c r="L290" s="109"/>
      <c r="N290" s="2"/>
      <c r="O290" s="2"/>
    </row>
    <row r="291" spans="2:15" x14ac:dyDescent="0.3">
      <c r="B291" s="2"/>
      <c r="C291" s="109"/>
      <c r="D291" s="109"/>
      <c r="E291" s="109"/>
      <c r="F291" s="109"/>
      <c r="G291" s="113"/>
      <c r="H291" s="112"/>
      <c r="I291" s="113"/>
      <c r="J291" s="113"/>
      <c r="K291" s="2"/>
      <c r="L291" s="109"/>
      <c r="N291" s="2"/>
      <c r="O291" s="2"/>
    </row>
    <row r="292" spans="2:15" ht="15.6" x14ac:dyDescent="0.3">
      <c r="B292" s="70"/>
      <c r="C292" s="116"/>
      <c r="D292" s="116"/>
      <c r="E292" s="116"/>
      <c r="F292" s="116"/>
      <c r="G292" s="116"/>
      <c r="H292" s="110"/>
      <c r="I292" s="110"/>
      <c r="J292" s="110"/>
      <c r="K292" s="116"/>
      <c r="L292" s="70"/>
      <c r="N292" s="110"/>
      <c r="O292" s="110"/>
    </row>
    <row r="293" spans="2:15" x14ac:dyDescent="0.3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N293" s="2"/>
      <c r="O293" s="2"/>
    </row>
    <row r="294" spans="2:15" ht="25.8" x14ac:dyDescent="0.3">
      <c r="B294" s="48"/>
      <c r="C294" s="48"/>
      <c r="D294" s="48"/>
      <c r="E294" s="48"/>
      <c r="F294" s="48"/>
      <c r="G294" s="48"/>
      <c r="H294" s="61"/>
      <c r="I294" s="61"/>
      <c r="J294" s="61"/>
      <c r="K294" s="118"/>
      <c r="L294" s="6"/>
      <c r="N294" s="2"/>
      <c r="O294" s="2"/>
    </row>
    <row r="295" spans="2:15" x14ac:dyDescent="0.3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N295" s="2"/>
      <c r="O295" s="2"/>
    </row>
    <row r="296" spans="2:15" x14ac:dyDescent="0.3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N296" s="2"/>
      <c r="O296" s="2"/>
    </row>
    <row r="297" spans="2:15" x14ac:dyDescent="0.3">
      <c r="B297" s="70"/>
      <c r="C297" s="109"/>
      <c r="D297" s="109"/>
      <c r="E297" s="70"/>
      <c r="F297" s="109"/>
      <c r="G297" s="113"/>
      <c r="H297" s="112"/>
      <c r="I297" s="113"/>
      <c r="J297" s="113"/>
      <c r="K297" s="2"/>
      <c r="N297" s="2"/>
      <c r="O297" s="2"/>
    </row>
    <row r="298" spans="2:15" x14ac:dyDescent="0.3">
      <c r="B298" s="2"/>
      <c r="C298" s="2"/>
      <c r="D298" s="2"/>
      <c r="E298" s="2"/>
      <c r="F298" s="2"/>
      <c r="G298" s="2"/>
      <c r="H298" s="2"/>
      <c r="I298" s="2"/>
      <c r="J298" s="2"/>
      <c r="K298" s="2"/>
      <c r="N298" s="2"/>
      <c r="O298" s="2"/>
    </row>
    <row r="299" spans="2:15" ht="21" x14ac:dyDescent="0.3">
      <c r="B299" s="48"/>
      <c r="C299" s="119"/>
      <c r="D299" s="119"/>
      <c r="E299" s="119"/>
      <c r="F299" s="119"/>
      <c r="G299" s="119"/>
      <c r="H299" s="61"/>
      <c r="I299" s="61"/>
      <c r="J299" s="61"/>
      <c r="K299" s="118"/>
      <c r="N299" s="2"/>
      <c r="O299" s="2"/>
    </row>
    <row r="300" spans="2:15" x14ac:dyDescent="0.3">
      <c r="B300" s="2"/>
      <c r="C300" s="2"/>
      <c r="D300" s="2"/>
      <c r="E300" s="2"/>
      <c r="F300" s="2"/>
      <c r="G300" s="2"/>
      <c r="H300" s="2"/>
      <c r="I300" s="2"/>
      <c r="J300" s="2"/>
      <c r="K300" s="2"/>
      <c r="N300" s="2"/>
      <c r="O300" s="2"/>
    </row>
    <row r="301" spans="2:15" x14ac:dyDescent="0.3">
      <c r="B301" s="2"/>
      <c r="C301" s="2"/>
      <c r="D301" s="2"/>
      <c r="E301" s="2"/>
      <c r="F301" s="2"/>
      <c r="G301" s="2"/>
      <c r="H301" s="2"/>
      <c r="I301" s="2"/>
      <c r="J301" s="2"/>
      <c r="K301" s="2"/>
      <c r="N301" s="2"/>
      <c r="O301" s="2"/>
    </row>
    <row r="302" spans="2:15" ht="15.6" x14ac:dyDescent="0.3">
      <c r="B302" s="116"/>
      <c r="C302" s="2"/>
      <c r="D302" s="2"/>
      <c r="E302" s="2"/>
      <c r="F302" s="2"/>
      <c r="G302" s="2"/>
      <c r="H302" s="2"/>
      <c r="I302" s="2"/>
      <c r="J302" s="2"/>
      <c r="K302" s="2"/>
      <c r="N302" s="2"/>
      <c r="O302" s="2"/>
    </row>
    <row r="303" spans="2:15" x14ac:dyDescent="0.3">
      <c r="B303" s="70"/>
      <c r="C303" s="2"/>
      <c r="D303" s="2"/>
      <c r="E303" s="2"/>
      <c r="F303" s="109"/>
      <c r="G303" s="112"/>
      <c r="H303" s="112"/>
      <c r="I303" s="113"/>
      <c r="J303" s="113"/>
      <c r="K303" s="2"/>
      <c r="N303" s="2"/>
      <c r="O303" s="2"/>
    </row>
    <row r="304" spans="2:15" x14ac:dyDescent="0.3">
      <c r="B304" s="2"/>
      <c r="C304" s="2"/>
      <c r="D304" s="2"/>
      <c r="E304" s="2"/>
      <c r="F304" s="2"/>
      <c r="G304" s="2"/>
      <c r="H304" s="2"/>
      <c r="I304" s="2"/>
      <c r="J304" s="2"/>
      <c r="K304" s="2"/>
      <c r="N304" s="2"/>
      <c r="O304" s="2"/>
    </row>
    <row r="305" spans="2:15" ht="25.8" x14ac:dyDescent="0.3">
      <c r="B305" s="167"/>
      <c r="C305" s="167"/>
      <c r="D305" s="167"/>
      <c r="E305" s="167"/>
      <c r="F305" s="167"/>
      <c r="G305" s="167"/>
      <c r="H305" s="61"/>
      <c r="I305" s="61"/>
      <c r="J305" s="61"/>
      <c r="K305" s="61"/>
      <c r="N305" s="2"/>
      <c r="O305" s="2"/>
    </row>
    <row r="306" spans="2:15" x14ac:dyDescent="0.3">
      <c r="B306" s="2"/>
      <c r="C306" s="2"/>
      <c r="D306" s="2"/>
      <c r="E306" s="2"/>
      <c r="F306" s="2"/>
      <c r="G306" s="2"/>
      <c r="H306" s="2"/>
      <c r="I306" s="2"/>
      <c r="J306" s="2"/>
      <c r="K306" s="2"/>
      <c r="N306" s="2"/>
      <c r="O306" s="2"/>
    </row>
    <row r="307" spans="2:15" x14ac:dyDescent="0.3">
      <c r="B307" s="2"/>
      <c r="C307" s="2"/>
      <c r="D307" s="2"/>
      <c r="E307" s="2"/>
      <c r="F307" s="2"/>
      <c r="G307" s="2"/>
      <c r="H307" s="2"/>
      <c r="I307" s="2"/>
      <c r="J307" s="2"/>
      <c r="K307" s="2"/>
      <c r="N307" s="2"/>
      <c r="O307" s="2"/>
    </row>
    <row r="308" spans="2:15" ht="15.6" x14ac:dyDescent="0.3">
      <c r="B308" s="116"/>
      <c r="C308" s="2"/>
      <c r="D308" s="2"/>
      <c r="E308" s="2"/>
      <c r="F308" s="2"/>
      <c r="G308" s="2"/>
      <c r="H308" s="2"/>
      <c r="I308" s="2"/>
      <c r="J308" s="2"/>
      <c r="K308" s="2"/>
      <c r="N308" s="2"/>
      <c r="O308" s="2"/>
    </row>
    <row r="309" spans="2:15" x14ac:dyDescent="0.3">
      <c r="B309" s="2"/>
      <c r="C309" s="109"/>
      <c r="D309" s="109"/>
      <c r="E309" s="2"/>
      <c r="F309" s="2"/>
      <c r="G309" s="113"/>
      <c r="H309" s="112"/>
      <c r="I309" s="113"/>
      <c r="J309" s="113"/>
      <c r="K309" s="2"/>
      <c r="N309" s="2"/>
      <c r="O309" s="2"/>
    </row>
    <row r="310" spans="2:15" x14ac:dyDescent="0.3">
      <c r="B310" s="2"/>
      <c r="C310" s="109"/>
      <c r="D310" s="109"/>
      <c r="E310" s="2"/>
      <c r="F310" s="109"/>
      <c r="G310" s="112"/>
      <c r="H310" s="112"/>
      <c r="I310" s="113"/>
      <c r="J310" s="113"/>
      <c r="K310" s="2"/>
      <c r="N310" s="2"/>
      <c r="O310" s="2"/>
    </row>
    <row r="311" spans="2:15" ht="15.6" x14ac:dyDescent="0.3">
      <c r="B311" s="70"/>
      <c r="C311" s="116"/>
      <c r="D311" s="116"/>
      <c r="E311" s="116"/>
      <c r="F311" s="116"/>
      <c r="G311" s="116"/>
      <c r="H311" s="110"/>
      <c r="I311" s="110"/>
      <c r="J311" s="110"/>
      <c r="K311" s="2"/>
      <c r="N311" s="2"/>
      <c r="O311" s="2"/>
    </row>
    <row r="312" spans="2:15" x14ac:dyDescent="0.3">
      <c r="B312" s="2"/>
      <c r="C312" s="2"/>
      <c r="D312" s="2"/>
      <c r="E312" s="2"/>
      <c r="F312" s="2"/>
      <c r="G312" s="2"/>
      <c r="H312" s="2"/>
      <c r="I312" s="2"/>
      <c r="J312" s="2"/>
      <c r="K312" s="2"/>
      <c r="N312" s="2"/>
      <c r="O312" s="2"/>
    </row>
    <row r="313" spans="2:15" x14ac:dyDescent="0.3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N313" s="2"/>
      <c r="O313" s="2"/>
    </row>
    <row r="314" spans="2:15" ht="25.8" x14ac:dyDescent="0.3">
      <c r="B314" s="167"/>
      <c r="C314" s="167"/>
      <c r="D314" s="167"/>
      <c r="E314" s="167"/>
      <c r="F314" s="167"/>
      <c r="G314" s="167"/>
      <c r="H314" s="61"/>
      <c r="I314" s="61"/>
      <c r="J314" s="61"/>
      <c r="K314" s="61"/>
      <c r="L314" s="6"/>
      <c r="N314" s="2"/>
      <c r="O314" s="2"/>
    </row>
    <row r="315" spans="2:15" ht="25.8" x14ac:dyDescent="0.3">
      <c r="B315" s="114"/>
      <c r="C315" s="114"/>
      <c r="D315" s="114"/>
      <c r="E315" s="114"/>
      <c r="F315" s="114"/>
      <c r="G315" s="114"/>
      <c r="H315" s="61"/>
      <c r="I315" s="61"/>
      <c r="J315" s="61"/>
      <c r="K315" s="61"/>
      <c r="L315" s="6"/>
      <c r="N315" s="2"/>
      <c r="O315" s="2"/>
    </row>
    <row r="316" spans="2:15" ht="25.8" x14ac:dyDescent="0.3">
      <c r="B316" s="167"/>
      <c r="C316" s="167"/>
      <c r="D316" s="167"/>
      <c r="E316" s="167"/>
      <c r="F316" s="167"/>
      <c r="G316" s="167"/>
      <c r="H316" s="61"/>
      <c r="I316" s="61"/>
      <c r="J316" s="61"/>
      <c r="K316" s="61"/>
      <c r="L316" s="6"/>
      <c r="N316" s="2"/>
      <c r="O316" s="2"/>
    </row>
    <row r="317" spans="2:15" ht="25.8" x14ac:dyDescent="0.3">
      <c r="B317" s="114"/>
      <c r="C317" s="114"/>
      <c r="D317" s="114"/>
      <c r="E317" s="114"/>
      <c r="F317" s="114"/>
      <c r="G317" s="114"/>
      <c r="H317" s="61"/>
      <c r="I317" s="61"/>
      <c r="J317" s="61"/>
      <c r="K317" s="61"/>
      <c r="L317" s="6"/>
      <c r="N317" s="2"/>
      <c r="O317" s="2"/>
    </row>
    <row r="318" spans="2:15" ht="25.8" x14ac:dyDescent="0.3">
      <c r="B318" s="167"/>
      <c r="C318" s="167"/>
      <c r="D318" s="167"/>
      <c r="E318" s="167"/>
      <c r="F318" s="167"/>
      <c r="G318" s="167"/>
      <c r="H318" s="61"/>
      <c r="I318" s="61"/>
      <c r="J318" s="61"/>
      <c r="K318" s="61"/>
      <c r="L318" s="6"/>
      <c r="N318" s="2"/>
      <c r="O318" s="2"/>
    </row>
    <row r="319" spans="2:15" ht="25.8" x14ac:dyDescent="0.3">
      <c r="B319" s="114"/>
      <c r="C319" s="114"/>
      <c r="D319" s="114"/>
      <c r="E319" s="114"/>
      <c r="F319" s="114"/>
      <c r="G319" s="114"/>
      <c r="H319" s="61"/>
      <c r="I319" s="61"/>
      <c r="J319" s="61"/>
      <c r="K319" s="61"/>
      <c r="L319" s="6"/>
      <c r="N319" s="2"/>
      <c r="O319" s="2"/>
    </row>
    <row r="320" spans="2:15" ht="25.8" x14ac:dyDescent="0.3">
      <c r="B320" s="114"/>
      <c r="C320" s="114"/>
      <c r="D320" s="114"/>
      <c r="E320" s="114"/>
      <c r="F320" s="114"/>
      <c r="G320" s="114"/>
      <c r="H320" s="61"/>
      <c r="I320" s="61"/>
      <c r="J320" s="61"/>
      <c r="K320" s="61"/>
      <c r="L320" s="6"/>
      <c r="N320" s="2"/>
      <c r="O320" s="2"/>
    </row>
    <row r="321" spans="1:15" ht="25.8" x14ac:dyDescent="0.3">
      <c r="B321" s="167"/>
      <c r="C321" s="167"/>
      <c r="D321" s="167"/>
      <c r="E321" s="167"/>
      <c r="F321" s="167"/>
      <c r="G321" s="167"/>
      <c r="H321" s="61"/>
      <c r="I321" s="61"/>
      <c r="J321" s="61"/>
      <c r="K321" s="61"/>
      <c r="L321" s="6"/>
      <c r="N321" s="2"/>
      <c r="O321" s="2"/>
    </row>
    <row r="322" spans="1:15" x14ac:dyDescent="0.3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N322" s="2"/>
      <c r="O322" s="2"/>
    </row>
    <row r="323" spans="1:15" x14ac:dyDescent="0.3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N323" s="2"/>
      <c r="O323" s="2"/>
    </row>
    <row r="324" spans="1:15" x14ac:dyDescent="0.3">
      <c r="A324" s="120"/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2"/>
      <c r="N324" s="2"/>
      <c r="O324" s="2"/>
    </row>
    <row r="325" spans="1:15" x14ac:dyDescent="0.3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N325" s="2"/>
      <c r="O325" s="2"/>
    </row>
    <row r="326" spans="1:15" x14ac:dyDescent="0.3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N326" s="2"/>
      <c r="O326" s="2"/>
    </row>
    <row r="327" spans="1:15" x14ac:dyDescent="0.3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N327" s="2"/>
      <c r="O327" s="2"/>
    </row>
    <row r="328" spans="1:15" x14ac:dyDescent="0.3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N328" s="2"/>
      <c r="O328" s="2"/>
    </row>
    <row r="329" spans="1:15" x14ac:dyDescent="0.3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N329" s="2"/>
      <c r="O329" s="2"/>
    </row>
    <row r="330" spans="1:15" x14ac:dyDescent="0.3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N330" s="2"/>
      <c r="O330" s="2"/>
    </row>
    <row r="331" spans="1:15" x14ac:dyDescent="0.3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N331" s="2"/>
      <c r="O331" s="2"/>
    </row>
    <row r="332" spans="1:15" x14ac:dyDescent="0.3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N332" s="2"/>
      <c r="O332" s="2"/>
    </row>
    <row r="333" spans="1:15" x14ac:dyDescent="0.3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N333" s="2"/>
      <c r="O333" s="2"/>
    </row>
    <row r="334" spans="1:15" x14ac:dyDescent="0.3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N334" s="2"/>
      <c r="O334" s="2"/>
    </row>
    <row r="335" spans="1:15" x14ac:dyDescent="0.3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N335" s="2"/>
      <c r="O335" s="2"/>
    </row>
    <row r="336" spans="1:15" x14ac:dyDescent="0.3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N336" s="2"/>
      <c r="O336" s="2"/>
    </row>
    <row r="337" spans="2:15" x14ac:dyDescent="0.3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N337" s="2"/>
      <c r="O337" s="2"/>
    </row>
    <row r="338" spans="2:15" x14ac:dyDescent="0.3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N338" s="2"/>
      <c r="O338" s="2"/>
    </row>
    <row r="339" spans="2:15" x14ac:dyDescent="0.3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N339" s="2"/>
      <c r="O339" s="2"/>
    </row>
    <row r="340" spans="2:15" x14ac:dyDescent="0.3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N340" s="2"/>
      <c r="O340" s="2"/>
    </row>
    <row r="341" spans="2:15" x14ac:dyDescent="0.3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N341" s="2"/>
      <c r="O341" s="2"/>
    </row>
    <row r="342" spans="2:15" x14ac:dyDescent="0.3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N342" s="2"/>
      <c r="O342" s="2"/>
    </row>
    <row r="343" spans="2:15" x14ac:dyDescent="0.3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N343" s="2"/>
      <c r="O343" s="2"/>
    </row>
    <row r="344" spans="2:15" x14ac:dyDescent="0.3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N344" s="2"/>
      <c r="O344" s="2"/>
    </row>
    <row r="345" spans="2:15" x14ac:dyDescent="0.3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N345" s="2"/>
      <c r="O345" s="2"/>
    </row>
    <row r="346" spans="2:15" x14ac:dyDescent="0.3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N346" s="2"/>
      <c r="O346" s="2"/>
    </row>
    <row r="347" spans="2:15" x14ac:dyDescent="0.3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N347" s="2"/>
      <c r="O347" s="2"/>
    </row>
    <row r="348" spans="2:15" x14ac:dyDescent="0.3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N348" s="2"/>
      <c r="O348" s="2"/>
    </row>
    <row r="349" spans="2:15" x14ac:dyDescent="0.3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N349" s="2"/>
      <c r="O349" s="2"/>
    </row>
    <row r="350" spans="2:15" x14ac:dyDescent="0.3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N350" s="2"/>
      <c r="O350" s="2"/>
    </row>
    <row r="351" spans="2:15" x14ac:dyDescent="0.3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N351" s="2"/>
      <c r="O351" s="2"/>
    </row>
    <row r="352" spans="2:15" x14ac:dyDescent="0.3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N352" s="2"/>
      <c r="O352" s="2"/>
    </row>
    <row r="353" spans="2:15" x14ac:dyDescent="0.3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N353" s="2"/>
      <c r="O353" s="2"/>
    </row>
    <row r="354" spans="2:15" x14ac:dyDescent="0.3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N354" s="2"/>
      <c r="O354" s="2"/>
    </row>
    <row r="355" spans="2:15" x14ac:dyDescent="0.3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N355" s="2"/>
      <c r="O355" s="2"/>
    </row>
    <row r="356" spans="2:15" x14ac:dyDescent="0.3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N356" s="2"/>
      <c r="O356" s="2"/>
    </row>
    <row r="357" spans="2:15" x14ac:dyDescent="0.3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N357" s="2"/>
      <c r="O357" s="2"/>
    </row>
    <row r="358" spans="2:15" x14ac:dyDescent="0.3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N358" s="2"/>
      <c r="O358" s="2"/>
    </row>
    <row r="359" spans="2:15" x14ac:dyDescent="0.3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N359" s="2"/>
      <c r="O359" s="2"/>
    </row>
    <row r="360" spans="2:15" x14ac:dyDescent="0.3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N360" s="2"/>
      <c r="O360" s="2"/>
    </row>
    <row r="361" spans="2:15" x14ac:dyDescent="0.3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N361" s="2"/>
      <c r="O361" s="2"/>
    </row>
    <row r="362" spans="2:15" x14ac:dyDescent="0.3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N362" s="2"/>
      <c r="O362" s="2"/>
    </row>
    <row r="363" spans="2:15" x14ac:dyDescent="0.3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N363" s="2"/>
      <c r="O363" s="2"/>
    </row>
    <row r="364" spans="2:15" x14ac:dyDescent="0.3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N364" s="2"/>
      <c r="O364" s="2"/>
    </row>
    <row r="365" spans="2:15" x14ac:dyDescent="0.3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N365" s="2"/>
      <c r="O365" s="2"/>
    </row>
    <row r="366" spans="2:15" x14ac:dyDescent="0.3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N366" s="2"/>
      <c r="O366" s="2"/>
    </row>
    <row r="367" spans="2:15" x14ac:dyDescent="0.3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N367" s="2"/>
      <c r="O367" s="2"/>
    </row>
    <row r="368" spans="2:15" x14ac:dyDescent="0.3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N368" s="2"/>
      <c r="O368" s="2"/>
    </row>
    <row r="369" spans="2:15" x14ac:dyDescent="0.3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N369" s="2"/>
      <c r="O369" s="2"/>
    </row>
    <row r="370" spans="2:15" x14ac:dyDescent="0.3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N370" s="2"/>
      <c r="O370" s="2"/>
    </row>
    <row r="371" spans="2:15" x14ac:dyDescent="0.3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N371" s="2"/>
      <c r="O371" s="2"/>
    </row>
    <row r="372" spans="2:15" x14ac:dyDescent="0.3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N372" s="2"/>
      <c r="O372" s="2"/>
    </row>
    <row r="373" spans="2:15" x14ac:dyDescent="0.3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N373" s="2"/>
      <c r="O373" s="2"/>
    </row>
    <row r="374" spans="2:15" x14ac:dyDescent="0.3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N374" s="2"/>
      <c r="O374" s="2"/>
    </row>
    <row r="375" spans="2:15" x14ac:dyDescent="0.3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N375" s="2"/>
      <c r="O375" s="2"/>
    </row>
    <row r="376" spans="2:15" x14ac:dyDescent="0.3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N376" s="2"/>
      <c r="O376" s="2"/>
    </row>
    <row r="377" spans="2:15" x14ac:dyDescent="0.3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N377" s="2"/>
      <c r="O377" s="2"/>
    </row>
    <row r="378" spans="2:15" x14ac:dyDescent="0.3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N378" s="2"/>
      <c r="O378" s="2"/>
    </row>
    <row r="379" spans="2:15" x14ac:dyDescent="0.3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N379" s="2"/>
      <c r="O379" s="2"/>
    </row>
    <row r="380" spans="2:15" x14ac:dyDescent="0.3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N380" s="2"/>
      <c r="O380" s="2"/>
    </row>
    <row r="381" spans="2:15" x14ac:dyDescent="0.3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N381" s="2"/>
      <c r="O381" s="2"/>
    </row>
    <row r="382" spans="2:15" x14ac:dyDescent="0.3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N382" s="2"/>
      <c r="O382" s="2"/>
    </row>
    <row r="383" spans="2:15" x14ac:dyDescent="0.3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N383" s="2"/>
      <c r="O383" s="2"/>
    </row>
    <row r="384" spans="2:15" x14ac:dyDescent="0.3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N384" s="2"/>
      <c r="O384" s="2"/>
    </row>
    <row r="385" spans="2:15" x14ac:dyDescent="0.3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N385" s="2"/>
      <c r="O385" s="2"/>
    </row>
    <row r="386" spans="2:15" x14ac:dyDescent="0.3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N386" s="2"/>
      <c r="O386" s="2"/>
    </row>
    <row r="387" spans="2:15" x14ac:dyDescent="0.3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N387" s="2"/>
      <c r="O387" s="2"/>
    </row>
    <row r="388" spans="2:15" x14ac:dyDescent="0.3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N388" s="2"/>
      <c r="O388" s="2"/>
    </row>
    <row r="389" spans="2:15" x14ac:dyDescent="0.3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N389" s="2"/>
      <c r="O389" s="2"/>
    </row>
    <row r="390" spans="2:15" x14ac:dyDescent="0.3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N390" s="2"/>
      <c r="O390" s="2"/>
    </row>
    <row r="391" spans="2:15" x14ac:dyDescent="0.3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N391" s="2"/>
      <c r="O391" s="2"/>
    </row>
    <row r="392" spans="2:15" x14ac:dyDescent="0.3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N392" s="2"/>
      <c r="O392" s="2"/>
    </row>
    <row r="393" spans="2:15" x14ac:dyDescent="0.3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N393" s="2"/>
      <c r="O393" s="2"/>
    </row>
    <row r="394" spans="2:15" x14ac:dyDescent="0.3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N394" s="2"/>
      <c r="O394" s="2"/>
    </row>
    <row r="395" spans="2:15" x14ac:dyDescent="0.3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N395" s="2"/>
      <c r="O395" s="2"/>
    </row>
    <row r="396" spans="2:15" x14ac:dyDescent="0.3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N396" s="2"/>
      <c r="O396" s="2"/>
    </row>
    <row r="397" spans="2:15" x14ac:dyDescent="0.3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N397" s="2"/>
      <c r="O397" s="2"/>
    </row>
    <row r="398" spans="2:15" x14ac:dyDescent="0.3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N398" s="2"/>
      <c r="O398" s="2"/>
    </row>
    <row r="399" spans="2:15" x14ac:dyDescent="0.3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N399" s="2"/>
      <c r="O399" s="2"/>
    </row>
    <row r="400" spans="2:15" x14ac:dyDescent="0.3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N400" s="2"/>
      <c r="O400" s="2"/>
    </row>
    <row r="401" spans="2:15" x14ac:dyDescent="0.3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N401" s="2"/>
      <c r="O401" s="2"/>
    </row>
    <row r="402" spans="2:15" x14ac:dyDescent="0.3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N402" s="2"/>
      <c r="O402" s="2"/>
    </row>
    <row r="403" spans="2:15" x14ac:dyDescent="0.3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N403" s="2"/>
      <c r="O403" s="2"/>
    </row>
    <row r="404" spans="2:15" x14ac:dyDescent="0.3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N404" s="2"/>
      <c r="O404" s="2"/>
    </row>
    <row r="405" spans="2:15" x14ac:dyDescent="0.3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N405" s="2"/>
      <c r="O405" s="2"/>
    </row>
    <row r="406" spans="2:15" x14ac:dyDescent="0.3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N406" s="2"/>
      <c r="O406" s="2"/>
    </row>
    <row r="407" spans="2:15" x14ac:dyDescent="0.3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N407" s="2"/>
      <c r="O407" s="2"/>
    </row>
    <row r="408" spans="2:15" x14ac:dyDescent="0.3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N408" s="2"/>
      <c r="O408" s="2"/>
    </row>
    <row r="409" spans="2:15" x14ac:dyDescent="0.3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N409" s="2"/>
      <c r="O409" s="2"/>
    </row>
    <row r="410" spans="2:15" x14ac:dyDescent="0.3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N410" s="2"/>
      <c r="O410" s="2"/>
    </row>
    <row r="411" spans="2:15" x14ac:dyDescent="0.3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N411" s="2"/>
      <c r="O411" s="2"/>
    </row>
    <row r="412" spans="2:15" x14ac:dyDescent="0.3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N412" s="2"/>
      <c r="O412" s="2"/>
    </row>
    <row r="413" spans="2:15" x14ac:dyDescent="0.3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N413" s="2"/>
      <c r="O413" s="2"/>
    </row>
    <row r="414" spans="2:15" x14ac:dyDescent="0.3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N414" s="2"/>
      <c r="O414" s="2"/>
    </row>
    <row r="415" spans="2:15" x14ac:dyDescent="0.3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N415" s="2"/>
      <c r="O415" s="2"/>
    </row>
    <row r="416" spans="2:15" x14ac:dyDescent="0.3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N416" s="2"/>
      <c r="O416" s="2"/>
    </row>
    <row r="417" spans="2:15" x14ac:dyDescent="0.3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N417" s="2"/>
      <c r="O417" s="2"/>
    </row>
    <row r="418" spans="2:15" x14ac:dyDescent="0.3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N418" s="2"/>
      <c r="O418" s="2"/>
    </row>
    <row r="419" spans="2:15" x14ac:dyDescent="0.3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N419" s="2"/>
      <c r="O419" s="2"/>
    </row>
    <row r="420" spans="2:15" x14ac:dyDescent="0.3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N420" s="2"/>
      <c r="O420" s="2"/>
    </row>
    <row r="421" spans="2:15" x14ac:dyDescent="0.3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N421" s="2"/>
      <c r="O421" s="2"/>
    </row>
    <row r="422" spans="2:15" x14ac:dyDescent="0.3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N422" s="2"/>
      <c r="O422" s="2"/>
    </row>
    <row r="423" spans="2:15" x14ac:dyDescent="0.3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N423" s="2"/>
      <c r="O423" s="2"/>
    </row>
    <row r="424" spans="2:15" x14ac:dyDescent="0.3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N424" s="2"/>
      <c r="O424" s="2"/>
    </row>
    <row r="425" spans="2:15" x14ac:dyDescent="0.3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N425" s="2"/>
      <c r="O425" s="2"/>
    </row>
    <row r="426" spans="2:15" x14ac:dyDescent="0.3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N426" s="2"/>
      <c r="O426" s="2"/>
    </row>
    <row r="427" spans="2:15" x14ac:dyDescent="0.3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N427" s="2"/>
      <c r="O427" s="2"/>
    </row>
    <row r="428" spans="2:15" x14ac:dyDescent="0.3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N428" s="2"/>
      <c r="O428" s="2"/>
    </row>
    <row r="429" spans="2:15" x14ac:dyDescent="0.3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N429" s="2"/>
      <c r="O429" s="2"/>
    </row>
    <row r="430" spans="2:15" x14ac:dyDescent="0.3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N430" s="2"/>
      <c r="O430" s="2"/>
    </row>
    <row r="431" spans="2:15" x14ac:dyDescent="0.3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N431" s="2"/>
      <c r="O431" s="2"/>
    </row>
    <row r="432" spans="2:15" x14ac:dyDescent="0.3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N432" s="2"/>
      <c r="O432" s="2"/>
    </row>
    <row r="433" spans="2:15" x14ac:dyDescent="0.3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N433" s="2"/>
      <c r="O433" s="2"/>
    </row>
    <row r="434" spans="2:15" x14ac:dyDescent="0.3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N434" s="2"/>
      <c r="O434" s="2"/>
    </row>
    <row r="435" spans="2:15" x14ac:dyDescent="0.3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N435" s="2"/>
      <c r="O435" s="2"/>
    </row>
    <row r="436" spans="2:15" x14ac:dyDescent="0.3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N436" s="2"/>
      <c r="O436" s="2"/>
    </row>
    <row r="437" spans="2:15" x14ac:dyDescent="0.3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N437" s="2"/>
      <c r="O437" s="2"/>
    </row>
    <row r="438" spans="2:15" x14ac:dyDescent="0.3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N438" s="2"/>
      <c r="O438" s="2"/>
    </row>
    <row r="439" spans="2:15" x14ac:dyDescent="0.3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N439" s="2"/>
      <c r="O439" s="2"/>
    </row>
    <row r="440" spans="2:15" x14ac:dyDescent="0.3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N440" s="2"/>
      <c r="O440" s="2"/>
    </row>
    <row r="441" spans="2:15" x14ac:dyDescent="0.3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N441" s="2"/>
      <c r="O441" s="2"/>
    </row>
    <row r="442" spans="2:15" x14ac:dyDescent="0.3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N442" s="2"/>
      <c r="O442" s="2"/>
    </row>
    <row r="443" spans="2:15" x14ac:dyDescent="0.3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N443" s="2"/>
      <c r="O443" s="2"/>
    </row>
    <row r="444" spans="2:15" x14ac:dyDescent="0.3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N444" s="2"/>
      <c r="O444" s="2"/>
    </row>
    <row r="445" spans="2:15" x14ac:dyDescent="0.3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N445" s="2"/>
      <c r="O445" s="2"/>
    </row>
    <row r="446" spans="2:15" x14ac:dyDescent="0.3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N446" s="2"/>
      <c r="O446" s="2"/>
    </row>
    <row r="447" spans="2:15" x14ac:dyDescent="0.3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N447" s="2"/>
      <c r="O447" s="2"/>
    </row>
    <row r="448" spans="2:15" x14ac:dyDescent="0.3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N448" s="2"/>
      <c r="O448" s="2"/>
    </row>
    <row r="449" spans="2:15" x14ac:dyDescent="0.3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N449" s="2"/>
      <c r="O449" s="2"/>
    </row>
    <row r="450" spans="2:15" x14ac:dyDescent="0.3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N450" s="2"/>
      <c r="O450" s="2"/>
    </row>
    <row r="451" spans="2:15" x14ac:dyDescent="0.3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N451" s="2"/>
      <c r="O451" s="2"/>
    </row>
    <row r="452" spans="2:15" x14ac:dyDescent="0.3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N452" s="2"/>
      <c r="O452" s="2"/>
    </row>
    <row r="453" spans="2:15" x14ac:dyDescent="0.3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N453" s="2"/>
      <c r="O453" s="2"/>
    </row>
    <row r="454" spans="2:15" x14ac:dyDescent="0.3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N454" s="2"/>
      <c r="O454" s="2"/>
    </row>
    <row r="455" spans="2:15" x14ac:dyDescent="0.3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N455" s="2"/>
      <c r="O455" s="2"/>
    </row>
    <row r="456" spans="2:15" x14ac:dyDescent="0.3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N456" s="2"/>
      <c r="O456" s="2"/>
    </row>
    <row r="457" spans="2:15" x14ac:dyDescent="0.3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N457" s="2"/>
      <c r="O457" s="2"/>
    </row>
    <row r="458" spans="2:15" x14ac:dyDescent="0.3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N458" s="2"/>
      <c r="O458" s="2"/>
    </row>
    <row r="459" spans="2:15" x14ac:dyDescent="0.3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N459" s="2"/>
      <c r="O459" s="2"/>
    </row>
    <row r="460" spans="2:15" x14ac:dyDescent="0.3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N460" s="2"/>
      <c r="O460" s="2"/>
    </row>
    <row r="461" spans="2:15" x14ac:dyDescent="0.3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N461" s="2"/>
      <c r="O461" s="2"/>
    </row>
    <row r="462" spans="2:15" x14ac:dyDescent="0.3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N462" s="2"/>
      <c r="O462" s="2"/>
    </row>
    <row r="463" spans="2:15" x14ac:dyDescent="0.3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N463" s="2"/>
      <c r="O463" s="2"/>
    </row>
    <row r="464" spans="2:15" x14ac:dyDescent="0.3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N464" s="2"/>
      <c r="O464" s="2"/>
    </row>
    <row r="465" spans="2:15" x14ac:dyDescent="0.3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N465" s="2"/>
      <c r="O465" s="2"/>
    </row>
    <row r="466" spans="2:15" x14ac:dyDescent="0.3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N466" s="2"/>
      <c r="O466" s="2"/>
    </row>
    <row r="467" spans="2:15" x14ac:dyDescent="0.3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N467" s="2"/>
      <c r="O467" s="2"/>
    </row>
    <row r="468" spans="2:15" x14ac:dyDescent="0.3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N468" s="2"/>
      <c r="O468" s="2"/>
    </row>
    <row r="469" spans="2:15" x14ac:dyDescent="0.3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N469" s="2"/>
      <c r="O469" s="2"/>
    </row>
    <row r="470" spans="2:15" x14ac:dyDescent="0.3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N470" s="2"/>
      <c r="O470" s="2"/>
    </row>
    <row r="471" spans="2:15" x14ac:dyDescent="0.3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N471" s="2"/>
      <c r="O471" s="2"/>
    </row>
    <row r="472" spans="2:15" x14ac:dyDescent="0.3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N472" s="2"/>
      <c r="O472" s="2"/>
    </row>
    <row r="473" spans="2:15" x14ac:dyDescent="0.3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N473" s="2"/>
      <c r="O473" s="2"/>
    </row>
    <row r="474" spans="2:15" x14ac:dyDescent="0.3">
      <c r="B474" s="2"/>
      <c r="L474" s="2"/>
    </row>
  </sheetData>
  <sheetProtection algorithmName="SHA-512" hashValue="vwoiPEBsontNCD3Q5vYKUtMiGS+94y/g+DocZgECxQanWqCcp//jP/MDpwVna0GG9hvmsAMUUef/7jnLUdK+Bg==" saltValue="yrIqf8IkETtHhEYY6j7n1Q==" spinCount="100000" sheet="1" objects="1" scenarios="1" selectLockedCells="1" selectUnlockedCells="1"/>
  <mergeCells count="13">
    <mergeCell ref="B321:G321"/>
    <mergeCell ref="C4:E4"/>
    <mergeCell ref="B16:G16"/>
    <mergeCell ref="B305:G305"/>
    <mergeCell ref="B314:G314"/>
    <mergeCell ref="B316:G316"/>
    <mergeCell ref="B318:G318"/>
    <mergeCell ref="C1:E1"/>
    <mergeCell ref="H1:I1"/>
    <mergeCell ref="C2:E2"/>
    <mergeCell ref="H2:I2"/>
    <mergeCell ref="C3:E3"/>
    <mergeCell ref="H3:I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8EA3F-0792-43F7-B057-C79205083682}">
  <dimension ref="A1:O475"/>
  <sheetViews>
    <sheetView rightToLeft="1" tabSelected="1" zoomScale="85" zoomScaleNormal="85" workbookViewId="0">
      <pane ySplit="6" topLeftCell="A7" activePane="bottomLeft" state="frozen"/>
      <selection pane="bottomLeft" activeCell="C1" sqref="C1:E1"/>
    </sheetView>
  </sheetViews>
  <sheetFormatPr defaultColWidth="9" defaultRowHeight="14.4" x14ac:dyDescent="0.3"/>
  <cols>
    <col min="1" max="1" width="0.8984375" style="1" customWidth="1"/>
    <col min="2" max="2" width="30.19921875" style="1" customWidth="1"/>
    <col min="3" max="4" width="9.8984375" style="1" bestFit="1" customWidth="1"/>
    <col min="5" max="5" width="10.5" style="1" bestFit="1" customWidth="1"/>
    <col min="6" max="6" width="9.5" style="1" bestFit="1" customWidth="1"/>
    <col min="7" max="7" width="19.69921875" style="1" customWidth="1"/>
    <col min="8" max="8" width="20.19921875" style="1" customWidth="1"/>
    <col min="9" max="9" width="20" style="1" bestFit="1" customWidth="1"/>
    <col min="10" max="10" width="20.09765625" style="1" customWidth="1"/>
    <col min="11" max="11" width="5.19921875" style="1" bestFit="1" customWidth="1"/>
    <col min="12" max="12" width="28.09765625" style="1" bestFit="1" customWidth="1"/>
    <col min="13" max="13" width="11.59765625" style="1" bestFit="1" customWidth="1"/>
    <col min="14" max="14" width="12.3984375" style="1" hidden="1" customWidth="1"/>
    <col min="15" max="15" width="3.59765625" style="1" hidden="1" customWidth="1"/>
    <col min="16" max="16384" width="9" style="1"/>
  </cols>
  <sheetData>
    <row r="1" spans="1:15" x14ac:dyDescent="0.3">
      <c r="B1" s="71" t="s">
        <v>299</v>
      </c>
      <c r="C1" s="171"/>
      <c r="D1" s="169"/>
      <c r="E1" s="170"/>
      <c r="G1" s="71" t="s">
        <v>272</v>
      </c>
      <c r="H1" s="172"/>
      <c r="I1" s="172"/>
      <c r="L1" s="71"/>
    </row>
    <row r="2" spans="1:15" x14ac:dyDescent="0.3">
      <c r="B2" s="71" t="s">
        <v>271</v>
      </c>
      <c r="C2" s="168"/>
      <c r="D2" s="169"/>
      <c r="E2" s="170"/>
      <c r="G2" s="71" t="s">
        <v>270</v>
      </c>
      <c r="H2" s="172"/>
      <c r="I2" s="172"/>
      <c r="L2" s="71"/>
    </row>
    <row r="3" spans="1:15" x14ac:dyDescent="0.3">
      <c r="B3" s="71" t="s">
        <v>269</v>
      </c>
      <c r="C3" s="168"/>
      <c r="D3" s="169"/>
      <c r="E3" s="170"/>
      <c r="G3" s="73" t="s">
        <v>268</v>
      </c>
      <c r="H3" s="172"/>
      <c r="I3" s="172"/>
      <c r="L3" s="71"/>
    </row>
    <row r="4" spans="1:15" x14ac:dyDescent="0.3">
      <c r="B4" s="71" t="s">
        <v>267</v>
      </c>
      <c r="C4" s="168"/>
      <c r="D4" s="169"/>
      <c r="E4" s="170"/>
      <c r="H4" s="72"/>
      <c r="L4" s="71"/>
    </row>
    <row r="5" spans="1:15" ht="5.4" customHeight="1" thickBot="1" x14ac:dyDescent="0.35">
      <c r="C5" s="72"/>
      <c r="D5" s="72"/>
      <c r="H5" s="72"/>
      <c r="L5" s="71"/>
    </row>
    <row r="6" spans="1:15" ht="15" thickBot="1" x14ac:dyDescent="0.35">
      <c r="A6" s="102"/>
      <c r="B6" s="82" t="s">
        <v>266</v>
      </c>
      <c r="C6" s="90" t="s">
        <v>265</v>
      </c>
      <c r="D6" s="90" t="s">
        <v>264</v>
      </c>
      <c r="E6" s="90" t="s">
        <v>263</v>
      </c>
      <c r="F6" s="90" t="s">
        <v>262</v>
      </c>
      <c r="G6" s="91" t="s">
        <v>261</v>
      </c>
      <c r="H6" s="89" t="s">
        <v>260</v>
      </c>
      <c r="I6" s="92" t="s">
        <v>259</v>
      </c>
      <c r="J6" s="90" t="s">
        <v>258</v>
      </c>
      <c r="K6" s="90" t="s">
        <v>257</v>
      </c>
      <c r="L6" s="93" t="s">
        <v>256</v>
      </c>
      <c r="M6" s="11"/>
      <c r="N6" s="70"/>
      <c r="O6" s="70"/>
    </row>
    <row r="7" spans="1:15" ht="26.4" thickBot="1" x14ac:dyDescent="0.35">
      <c r="A7" s="103"/>
      <c r="B7" s="8" t="s">
        <v>255</v>
      </c>
      <c r="C7" s="7"/>
      <c r="D7" s="7"/>
      <c r="E7" s="7"/>
      <c r="F7" s="7"/>
      <c r="G7" s="7"/>
      <c r="H7" s="7"/>
      <c r="I7" s="7"/>
      <c r="J7" s="7"/>
      <c r="K7" s="7"/>
      <c r="L7" s="8"/>
      <c r="N7" s="2"/>
      <c r="O7" s="2"/>
    </row>
    <row r="8" spans="1:15" x14ac:dyDescent="0.3">
      <c r="A8" s="102"/>
      <c r="B8" s="28" t="s">
        <v>304</v>
      </c>
      <c r="C8" s="27"/>
      <c r="D8" s="27"/>
      <c r="E8" s="69" t="s">
        <v>4</v>
      </c>
      <c r="F8" s="68"/>
      <c r="G8" s="67">
        <f t="shared" ref="G8:G14" si="0">$I$306</f>
        <v>0</v>
      </c>
      <c r="H8" s="25">
        <f t="shared" ref="H8:H14" si="1">ROUNDUP(F8*G8/100,2)</f>
        <v>0</v>
      </c>
      <c r="I8" s="24">
        <v>0</v>
      </c>
      <c r="J8" s="23">
        <v>0</v>
      </c>
      <c r="K8" s="22" t="str">
        <f t="shared" ref="K8:K14" si="2">IF(N8=TRUE,"V","X")</f>
        <v>V</v>
      </c>
      <c r="L8" s="51"/>
      <c r="M8" s="11"/>
      <c r="N8" s="2" t="b">
        <f t="shared" ref="N8:N14" si="3">AND(J8+I8-H8&gt;-0.01,J8+I8-H8&lt;0.01)</f>
        <v>1</v>
      </c>
      <c r="O8" s="2"/>
    </row>
    <row r="9" spans="1:15" x14ac:dyDescent="0.3">
      <c r="A9" s="102"/>
      <c r="B9" s="46" t="s">
        <v>305</v>
      </c>
      <c r="C9" s="45"/>
      <c r="D9" s="45"/>
      <c r="E9" s="66" t="s">
        <v>4</v>
      </c>
      <c r="F9" s="65"/>
      <c r="G9" s="64">
        <f t="shared" si="0"/>
        <v>0</v>
      </c>
      <c r="H9" s="44">
        <f t="shared" si="1"/>
        <v>0</v>
      </c>
      <c r="I9" s="43">
        <v>0</v>
      </c>
      <c r="J9" s="54">
        <v>0</v>
      </c>
      <c r="K9" s="41" t="str">
        <f t="shared" si="2"/>
        <v>V</v>
      </c>
      <c r="L9" s="50"/>
      <c r="M9" s="11"/>
      <c r="N9" s="2" t="b">
        <f t="shared" si="3"/>
        <v>1</v>
      </c>
      <c r="O9" s="2"/>
    </row>
    <row r="10" spans="1:15" x14ac:dyDescent="0.3">
      <c r="A10" s="102"/>
      <c r="B10" s="46" t="s">
        <v>254</v>
      </c>
      <c r="C10" s="45"/>
      <c r="D10" s="45"/>
      <c r="E10" s="66" t="s">
        <v>4</v>
      </c>
      <c r="F10" s="65"/>
      <c r="G10" s="64">
        <f t="shared" si="0"/>
        <v>0</v>
      </c>
      <c r="H10" s="44">
        <f t="shared" si="1"/>
        <v>0</v>
      </c>
      <c r="I10" s="43">
        <v>0</v>
      </c>
      <c r="J10" s="54">
        <v>0</v>
      </c>
      <c r="K10" s="41" t="str">
        <f t="shared" si="2"/>
        <v>V</v>
      </c>
      <c r="L10" s="50"/>
      <c r="M10" s="11"/>
      <c r="N10" s="2" t="b">
        <f t="shared" si="3"/>
        <v>1</v>
      </c>
      <c r="O10" s="2"/>
    </row>
    <row r="11" spans="1:15" x14ac:dyDescent="0.3">
      <c r="A11" s="102"/>
      <c r="B11" s="46" t="s">
        <v>253</v>
      </c>
      <c r="C11" s="45"/>
      <c r="D11" s="45"/>
      <c r="E11" s="66" t="s">
        <v>4</v>
      </c>
      <c r="F11" s="65"/>
      <c r="G11" s="64">
        <f t="shared" si="0"/>
        <v>0</v>
      </c>
      <c r="H11" s="44">
        <f t="shared" si="1"/>
        <v>0</v>
      </c>
      <c r="I11" s="43">
        <v>0</v>
      </c>
      <c r="J11" s="54">
        <v>0</v>
      </c>
      <c r="K11" s="41" t="str">
        <f t="shared" si="2"/>
        <v>V</v>
      </c>
      <c r="L11" s="50"/>
      <c r="M11" s="11"/>
      <c r="N11" s="2" t="b">
        <f t="shared" si="3"/>
        <v>1</v>
      </c>
      <c r="O11" s="2"/>
    </row>
    <row r="12" spans="1:15" x14ac:dyDescent="0.3">
      <c r="A12" s="102"/>
      <c r="B12" s="46" t="s">
        <v>252</v>
      </c>
      <c r="C12" s="45"/>
      <c r="D12" s="45"/>
      <c r="E12" s="66" t="s">
        <v>4</v>
      </c>
      <c r="F12" s="65"/>
      <c r="G12" s="64">
        <f t="shared" si="0"/>
        <v>0</v>
      </c>
      <c r="H12" s="44">
        <f t="shared" si="1"/>
        <v>0</v>
      </c>
      <c r="I12" s="43">
        <v>0</v>
      </c>
      <c r="J12" s="54">
        <v>0</v>
      </c>
      <c r="K12" s="41" t="str">
        <f t="shared" si="2"/>
        <v>V</v>
      </c>
      <c r="L12" s="50"/>
      <c r="M12" s="11"/>
      <c r="N12" s="2" t="b">
        <f t="shared" si="3"/>
        <v>1</v>
      </c>
      <c r="O12" s="2"/>
    </row>
    <row r="13" spans="1:15" x14ac:dyDescent="0.3">
      <c r="A13" s="102"/>
      <c r="B13" s="46" t="s">
        <v>251</v>
      </c>
      <c r="C13" s="45"/>
      <c r="D13" s="45"/>
      <c r="E13" s="66" t="s">
        <v>4</v>
      </c>
      <c r="F13" s="65"/>
      <c r="G13" s="64">
        <f t="shared" si="0"/>
        <v>0</v>
      </c>
      <c r="H13" s="44">
        <f t="shared" si="1"/>
        <v>0</v>
      </c>
      <c r="I13" s="43">
        <v>0</v>
      </c>
      <c r="J13" s="54">
        <v>0</v>
      </c>
      <c r="K13" s="41" t="str">
        <f t="shared" si="2"/>
        <v>V</v>
      </c>
      <c r="L13" s="50"/>
      <c r="M13" s="11"/>
      <c r="N13" s="2" t="b">
        <f t="shared" si="3"/>
        <v>1</v>
      </c>
      <c r="O13" s="2"/>
    </row>
    <row r="14" spans="1:15" ht="15" thickBot="1" x14ac:dyDescent="0.35">
      <c r="A14" s="102"/>
      <c r="B14" s="21" t="s">
        <v>250</v>
      </c>
      <c r="C14" s="19"/>
      <c r="D14" s="19"/>
      <c r="E14" s="20" t="s">
        <v>4</v>
      </c>
      <c r="F14" s="63"/>
      <c r="G14" s="62">
        <f t="shared" si="0"/>
        <v>0</v>
      </c>
      <c r="H14" s="17">
        <f t="shared" si="1"/>
        <v>0</v>
      </c>
      <c r="I14" s="16">
        <v>0</v>
      </c>
      <c r="J14" s="15">
        <v>0</v>
      </c>
      <c r="K14" s="14" t="str">
        <f t="shared" si="2"/>
        <v>V</v>
      </c>
      <c r="L14" s="58"/>
      <c r="M14" s="11"/>
      <c r="N14" s="2" t="b">
        <f t="shared" si="3"/>
        <v>1</v>
      </c>
      <c r="O14" s="2"/>
    </row>
    <row r="15" spans="1:15" ht="34.799999999999997" customHeight="1" thickBot="1" x14ac:dyDescent="0.35">
      <c r="A15" s="3"/>
      <c r="B15" s="142" t="s">
        <v>294</v>
      </c>
      <c r="C15" s="138"/>
      <c r="D15" s="138"/>
      <c r="E15" s="138"/>
      <c r="F15" s="138"/>
      <c r="G15" s="139"/>
      <c r="H15" s="136">
        <f>SUM(H8:H14)</f>
        <v>0</v>
      </c>
      <c r="I15" s="136">
        <f>SUM(I8:I14)</f>
        <v>0</v>
      </c>
      <c r="J15" s="141">
        <f>SUM(J8:J14)</f>
        <v>0</v>
      </c>
      <c r="K15" s="136" t="str">
        <f>IF(N14=TRUE,"V","X")</f>
        <v>V</v>
      </c>
      <c r="L15" s="11"/>
      <c r="N15" s="2"/>
      <c r="O15" s="2"/>
    </row>
    <row r="16" spans="1:15" x14ac:dyDescent="0.3">
      <c r="A16" s="10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N16" s="2"/>
      <c r="O16" s="2"/>
    </row>
    <row r="17" spans="1:15" x14ac:dyDescent="0.3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N17" s="2"/>
      <c r="O17" s="2"/>
    </row>
    <row r="18" spans="1:15" ht="25.8" x14ac:dyDescent="0.3">
      <c r="A18" s="3"/>
      <c r="B18" s="6" t="s">
        <v>295</v>
      </c>
      <c r="C18" s="2"/>
      <c r="D18" s="2"/>
      <c r="E18" s="2"/>
      <c r="F18" s="2"/>
      <c r="G18" s="2"/>
      <c r="H18" s="2"/>
      <c r="I18" s="2"/>
      <c r="J18" s="2"/>
      <c r="K18" s="2"/>
      <c r="L18" s="6"/>
      <c r="N18" s="2"/>
      <c r="O18" s="2"/>
    </row>
    <row r="19" spans="1:15" ht="23.4" x14ac:dyDescent="0.3">
      <c r="A19" s="3"/>
      <c r="B19" s="48" t="s">
        <v>248</v>
      </c>
      <c r="C19" s="2"/>
      <c r="D19" s="2"/>
      <c r="E19" s="2"/>
      <c r="F19" s="2"/>
      <c r="G19" s="2"/>
      <c r="H19" s="2"/>
      <c r="I19" s="2"/>
      <c r="J19" s="2"/>
      <c r="K19" s="2"/>
      <c r="L19" s="60"/>
      <c r="N19" s="2"/>
      <c r="O19" s="2"/>
    </row>
    <row r="20" spans="1:15" ht="16.2" thickBot="1" x14ac:dyDescent="0.35">
      <c r="A20" s="105"/>
      <c r="B20" s="29" t="s">
        <v>247</v>
      </c>
      <c r="C20" s="10"/>
      <c r="D20" s="10"/>
      <c r="E20" s="10"/>
      <c r="F20" s="10"/>
      <c r="G20" s="10"/>
      <c r="H20" s="10"/>
      <c r="I20" s="10"/>
      <c r="J20" s="10"/>
      <c r="K20" s="10"/>
      <c r="L20" s="29"/>
      <c r="N20" s="2"/>
      <c r="O20" s="2"/>
    </row>
    <row r="21" spans="1:15" x14ac:dyDescent="0.3">
      <c r="A21" s="102"/>
      <c r="B21" s="28" t="s">
        <v>246</v>
      </c>
      <c r="C21" s="27"/>
      <c r="D21" s="27"/>
      <c r="E21" s="27"/>
      <c r="F21" s="27"/>
      <c r="G21" s="23">
        <v>0</v>
      </c>
      <c r="H21" s="25">
        <f t="shared" ref="H21:H50" si="4">F21*G21</f>
        <v>0</v>
      </c>
      <c r="I21" s="24">
        <v>0</v>
      </c>
      <c r="J21" s="23">
        <v>0</v>
      </c>
      <c r="K21" s="22" t="str">
        <f t="shared" ref="K21:K50" si="5">IF(AND(N21=TRUE,O21=1),"V","X")</f>
        <v>V</v>
      </c>
      <c r="L21" s="51"/>
      <c r="M21" s="11"/>
      <c r="N21" s="2" t="b">
        <f t="shared" ref="N21:N50" si="6">AND(J21+I21-H21&gt;-0.01,J21+I21-H21&lt;0.01)</f>
        <v>1</v>
      </c>
      <c r="O21" s="2">
        <f t="shared" ref="O21:O50" si="7">IF(AND(H21=0,E21=""),1,IF(AND(H21&gt;0,E21&lt;&gt;""),1,0))</f>
        <v>1</v>
      </c>
    </row>
    <row r="22" spans="1:15" x14ac:dyDescent="0.3">
      <c r="A22" s="102"/>
      <c r="B22" s="46" t="s">
        <v>245</v>
      </c>
      <c r="C22" s="45"/>
      <c r="D22" s="45"/>
      <c r="E22" s="45"/>
      <c r="F22" s="45"/>
      <c r="G22" s="42">
        <v>0</v>
      </c>
      <c r="H22" s="44">
        <f t="shared" si="4"/>
        <v>0</v>
      </c>
      <c r="I22" s="43">
        <v>0</v>
      </c>
      <c r="J22" s="42">
        <v>0</v>
      </c>
      <c r="K22" s="41" t="str">
        <f t="shared" si="5"/>
        <v>V</v>
      </c>
      <c r="L22" s="50"/>
      <c r="M22" s="11"/>
      <c r="N22" s="2" t="b">
        <f t="shared" si="6"/>
        <v>1</v>
      </c>
      <c r="O22" s="2">
        <f t="shared" si="7"/>
        <v>1</v>
      </c>
    </row>
    <row r="23" spans="1:15" x14ac:dyDescent="0.3">
      <c r="A23" s="102"/>
      <c r="B23" s="46" t="s">
        <v>244</v>
      </c>
      <c r="C23" s="45"/>
      <c r="D23" s="45"/>
      <c r="E23" s="45"/>
      <c r="F23" s="45"/>
      <c r="G23" s="42">
        <v>0</v>
      </c>
      <c r="H23" s="44">
        <f t="shared" si="4"/>
        <v>0</v>
      </c>
      <c r="I23" s="43">
        <v>0</v>
      </c>
      <c r="J23" s="42">
        <v>0</v>
      </c>
      <c r="K23" s="41" t="str">
        <f t="shared" si="5"/>
        <v>V</v>
      </c>
      <c r="L23" s="50"/>
      <c r="M23" s="11"/>
      <c r="N23" s="2" t="b">
        <f t="shared" si="6"/>
        <v>1</v>
      </c>
      <c r="O23" s="2">
        <f t="shared" si="7"/>
        <v>1</v>
      </c>
    </row>
    <row r="24" spans="1:15" x14ac:dyDescent="0.3">
      <c r="A24" s="102"/>
      <c r="B24" s="46" t="s">
        <v>243</v>
      </c>
      <c r="C24" s="45"/>
      <c r="D24" s="45"/>
      <c r="E24" s="45"/>
      <c r="F24" s="45"/>
      <c r="G24" s="42">
        <v>0</v>
      </c>
      <c r="H24" s="44">
        <f t="shared" si="4"/>
        <v>0</v>
      </c>
      <c r="I24" s="43">
        <v>0</v>
      </c>
      <c r="J24" s="42">
        <v>0</v>
      </c>
      <c r="K24" s="41" t="str">
        <f t="shared" si="5"/>
        <v>V</v>
      </c>
      <c r="L24" s="50"/>
      <c r="M24" s="11"/>
      <c r="N24" s="2" t="b">
        <f t="shared" si="6"/>
        <v>1</v>
      </c>
      <c r="O24" s="2">
        <f t="shared" si="7"/>
        <v>1</v>
      </c>
    </row>
    <row r="25" spans="1:15" x14ac:dyDescent="0.3">
      <c r="A25" s="102"/>
      <c r="B25" s="46" t="s">
        <v>242</v>
      </c>
      <c r="C25" s="45"/>
      <c r="D25" s="45"/>
      <c r="E25" s="45"/>
      <c r="F25" s="45"/>
      <c r="G25" s="42">
        <v>0</v>
      </c>
      <c r="H25" s="44">
        <f t="shared" si="4"/>
        <v>0</v>
      </c>
      <c r="I25" s="43">
        <v>0</v>
      </c>
      <c r="J25" s="42">
        <v>0</v>
      </c>
      <c r="K25" s="41" t="str">
        <f t="shared" si="5"/>
        <v>V</v>
      </c>
      <c r="L25" s="50"/>
      <c r="M25" s="11"/>
      <c r="N25" s="2" t="b">
        <f t="shared" si="6"/>
        <v>1</v>
      </c>
      <c r="O25" s="2">
        <f t="shared" si="7"/>
        <v>1</v>
      </c>
    </row>
    <row r="26" spans="1:15" x14ac:dyDescent="0.3">
      <c r="A26" s="102"/>
      <c r="B26" s="46" t="s">
        <v>240</v>
      </c>
      <c r="C26" s="45"/>
      <c r="D26" s="45"/>
      <c r="E26" s="45"/>
      <c r="F26" s="45"/>
      <c r="G26" s="42">
        <v>0</v>
      </c>
      <c r="H26" s="44">
        <f t="shared" si="4"/>
        <v>0</v>
      </c>
      <c r="I26" s="43">
        <v>0</v>
      </c>
      <c r="J26" s="42">
        <v>0</v>
      </c>
      <c r="K26" s="41" t="str">
        <f t="shared" si="5"/>
        <v>V</v>
      </c>
      <c r="L26" s="50"/>
      <c r="M26" s="11"/>
      <c r="N26" s="2" t="b">
        <f t="shared" si="6"/>
        <v>1</v>
      </c>
      <c r="O26" s="2">
        <f t="shared" si="7"/>
        <v>1</v>
      </c>
    </row>
    <row r="27" spans="1:15" x14ac:dyDescent="0.3">
      <c r="A27" s="102"/>
      <c r="B27" s="46" t="s">
        <v>239</v>
      </c>
      <c r="C27" s="45"/>
      <c r="D27" s="45"/>
      <c r="E27" s="45"/>
      <c r="F27" s="45"/>
      <c r="G27" s="42">
        <v>0</v>
      </c>
      <c r="H27" s="44">
        <f t="shared" si="4"/>
        <v>0</v>
      </c>
      <c r="I27" s="43">
        <v>0</v>
      </c>
      <c r="J27" s="42">
        <v>0</v>
      </c>
      <c r="K27" s="41" t="str">
        <f t="shared" si="5"/>
        <v>V</v>
      </c>
      <c r="L27" s="50"/>
      <c r="M27" s="11"/>
      <c r="N27" s="2" t="b">
        <f t="shared" si="6"/>
        <v>1</v>
      </c>
      <c r="O27" s="2">
        <f t="shared" si="7"/>
        <v>1</v>
      </c>
    </row>
    <row r="28" spans="1:15" x14ac:dyDescent="0.3">
      <c r="A28" s="102"/>
      <c r="B28" s="46" t="s">
        <v>238</v>
      </c>
      <c r="C28" s="45"/>
      <c r="D28" s="45"/>
      <c r="E28" s="45"/>
      <c r="F28" s="45"/>
      <c r="G28" s="42">
        <v>0</v>
      </c>
      <c r="H28" s="44">
        <f t="shared" si="4"/>
        <v>0</v>
      </c>
      <c r="I28" s="43">
        <v>0</v>
      </c>
      <c r="J28" s="42">
        <v>0</v>
      </c>
      <c r="K28" s="41" t="str">
        <f t="shared" si="5"/>
        <v>V</v>
      </c>
      <c r="L28" s="50"/>
      <c r="M28" s="106"/>
      <c r="N28" s="2" t="b">
        <f t="shared" si="6"/>
        <v>1</v>
      </c>
      <c r="O28" s="2">
        <f t="shared" si="7"/>
        <v>1</v>
      </c>
    </row>
    <row r="29" spans="1:15" x14ac:dyDescent="0.3">
      <c r="A29" s="102"/>
      <c r="B29" s="46" t="s">
        <v>237</v>
      </c>
      <c r="C29" s="45"/>
      <c r="D29" s="45"/>
      <c r="E29" s="45"/>
      <c r="F29" s="45"/>
      <c r="G29" s="42">
        <v>0</v>
      </c>
      <c r="H29" s="44">
        <f t="shared" si="4"/>
        <v>0</v>
      </c>
      <c r="I29" s="43">
        <v>0</v>
      </c>
      <c r="J29" s="42">
        <v>0</v>
      </c>
      <c r="K29" s="41" t="str">
        <f t="shared" si="5"/>
        <v>V</v>
      </c>
      <c r="L29" s="50"/>
      <c r="M29" s="106"/>
      <c r="N29" s="2" t="b">
        <f t="shared" si="6"/>
        <v>1</v>
      </c>
      <c r="O29" s="2">
        <f t="shared" si="7"/>
        <v>1</v>
      </c>
    </row>
    <row r="30" spans="1:15" x14ac:dyDescent="0.3">
      <c r="A30" s="102"/>
      <c r="B30" s="46" t="s">
        <v>236</v>
      </c>
      <c r="C30" s="45"/>
      <c r="D30" s="45"/>
      <c r="E30" s="45"/>
      <c r="F30" s="45"/>
      <c r="G30" s="42">
        <v>0</v>
      </c>
      <c r="H30" s="44">
        <f t="shared" si="4"/>
        <v>0</v>
      </c>
      <c r="I30" s="43">
        <v>0</v>
      </c>
      <c r="J30" s="42">
        <v>0</v>
      </c>
      <c r="K30" s="41" t="str">
        <f t="shared" si="5"/>
        <v>V</v>
      </c>
      <c r="L30" s="50"/>
      <c r="M30" s="106"/>
      <c r="N30" s="2" t="b">
        <f t="shared" si="6"/>
        <v>1</v>
      </c>
      <c r="O30" s="2">
        <f t="shared" si="7"/>
        <v>1</v>
      </c>
    </row>
    <row r="31" spans="1:15" x14ac:dyDescent="0.3">
      <c r="A31" s="102"/>
      <c r="B31" s="46" t="s">
        <v>235</v>
      </c>
      <c r="C31" s="45"/>
      <c r="D31" s="45"/>
      <c r="E31" s="45"/>
      <c r="F31" s="45"/>
      <c r="G31" s="42">
        <v>0</v>
      </c>
      <c r="H31" s="44">
        <f t="shared" si="4"/>
        <v>0</v>
      </c>
      <c r="I31" s="43">
        <v>0</v>
      </c>
      <c r="J31" s="42">
        <v>0</v>
      </c>
      <c r="K31" s="41" t="str">
        <f t="shared" si="5"/>
        <v>V</v>
      </c>
      <c r="L31" s="50"/>
      <c r="M31" s="11"/>
      <c r="N31" s="2" t="b">
        <f t="shared" si="6"/>
        <v>1</v>
      </c>
      <c r="O31" s="2">
        <f t="shared" si="7"/>
        <v>1</v>
      </c>
    </row>
    <row r="32" spans="1:15" x14ac:dyDescent="0.3">
      <c r="A32" s="102"/>
      <c r="B32" s="46" t="s">
        <v>234</v>
      </c>
      <c r="C32" s="45"/>
      <c r="D32" s="45"/>
      <c r="E32" s="45"/>
      <c r="F32" s="45"/>
      <c r="G32" s="42">
        <v>0</v>
      </c>
      <c r="H32" s="44">
        <f t="shared" si="4"/>
        <v>0</v>
      </c>
      <c r="I32" s="43">
        <v>0</v>
      </c>
      <c r="J32" s="42">
        <v>0</v>
      </c>
      <c r="K32" s="41" t="str">
        <f t="shared" si="5"/>
        <v>V</v>
      </c>
      <c r="L32" s="50"/>
      <c r="M32" s="11"/>
      <c r="N32" s="2" t="b">
        <f t="shared" si="6"/>
        <v>1</v>
      </c>
      <c r="O32" s="2">
        <f t="shared" si="7"/>
        <v>1</v>
      </c>
    </row>
    <row r="33" spans="1:15" x14ac:dyDescent="0.3">
      <c r="A33" s="102"/>
      <c r="B33" s="46" t="s">
        <v>233</v>
      </c>
      <c r="C33" s="45"/>
      <c r="D33" s="45"/>
      <c r="E33" s="45"/>
      <c r="F33" s="45"/>
      <c r="G33" s="42">
        <v>0</v>
      </c>
      <c r="H33" s="44">
        <f t="shared" si="4"/>
        <v>0</v>
      </c>
      <c r="I33" s="43">
        <v>0</v>
      </c>
      <c r="J33" s="42">
        <v>0</v>
      </c>
      <c r="K33" s="41" t="str">
        <f t="shared" si="5"/>
        <v>V</v>
      </c>
      <c r="L33" s="50"/>
      <c r="M33" s="11"/>
      <c r="N33" s="2" t="b">
        <f t="shared" si="6"/>
        <v>1</v>
      </c>
      <c r="O33" s="2">
        <f t="shared" si="7"/>
        <v>1</v>
      </c>
    </row>
    <row r="34" spans="1:15" x14ac:dyDescent="0.3">
      <c r="A34" s="102"/>
      <c r="B34" s="46" t="s">
        <v>232</v>
      </c>
      <c r="C34" s="45"/>
      <c r="D34" s="45"/>
      <c r="E34" s="45"/>
      <c r="F34" s="45"/>
      <c r="G34" s="42">
        <v>0</v>
      </c>
      <c r="H34" s="44">
        <f t="shared" si="4"/>
        <v>0</v>
      </c>
      <c r="I34" s="43">
        <v>0</v>
      </c>
      <c r="J34" s="42">
        <v>0</v>
      </c>
      <c r="K34" s="41" t="str">
        <f t="shared" si="5"/>
        <v>V</v>
      </c>
      <c r="L34" s="50"/>
      <c r="M34" s="11"/>
      <c r="N34" s="2" t="b">
        <f t="shared" si="6"/>
        <v>1</v>
      </c>
      <c r="O34" s="2">
        <f t="shared" si="7"/>
        <v>1</v>
      </c>
    </row>
    <row r="35" spans="1:15" x14ac:dyDescent="0.3">
      <c r="A35" s="102"/>
      <c r="B35" s="46" t="s">
        <v>231</v>
      </c>
      <c r="C35" s="45"/>
      <c r="D35" s="45"/>
      <c r="E35" s="45"/>
      <c r="F35" s="45"/>
      <c r="G35" s="42">
        <v>0</v>
      </c>
      <c r="H35" s="44">
        <f t="shared" si="4"/>
        <v>0</v>
      </c>
      <c r="I35" s="43">
        <v>0</v>
      </c>
      <c r="J35" s="42">
        <v>0</v>
      </c>
      <c r="K35" s="41" t="str">
        <f t="shared" si="5"/>
        <v>V</v>
      </c>
      <c r="L35" s="50"/>
      <c r="M35" s="11"/>
      <c r="N35" s="2" t="b">
        <f t="shared" si="6"/>
        <v>1</v>
      </c>
      <c r="O35" s="2">
        <f t="shared" si="7"/>
        <v>1</v>
      </c>
    </row>
    <row r="36" spans="1:15" x14ac:dyDescent="0.3">
      <c r="A36" s="102"/>
      <c r="B36" s="46" t="s">
        <v>230</v>
      </c>
      <c r="C36" s="45"/>
      <c r="D36" s="45"/>
      <c r="E36" s="45"/>
      <c r="F36" s="45"/>
      <c r="G36" s="42">
        <v>0</v>
      </c>
      <c r="H36" s="44">
        <f t="shared" si="4"/>
        <v>0</v>
      </c>
      <c r="I36" s="43">
        <v>0</v>
      </c>
      <c r="J36" s="42">
        <v>0</v>
      </c>
      <c r="K36" s="41" t="str">
        <f t="shared" si="5"/>
        <v>V</v>
      </c>
      <c r="L36" s="50"/>
      <c r="M36" s="11"/>
      <c r="N36" s="2" t="b">
        <f t="shared" si="6"/>
        <v>1</v>
      </c>
      <c r="O36" s="2">
        <f t="shared" si="7"/>
        <v>1</v>
      </c>
    </row>
    <row r="37" spans="1:15" x14ac:dyDescent="0.3">
      <c r="A37" s="102"/>
      <c r="B37" s="46" t="s">
        <v>229</v>
      </c>
      <c r="C37" s="45"/>
      <c r="D37" s="45"/>
      <c r="E37" s="45"/>
      <c r="F37" s="45"/>
      <c r="G37" s="42">
        <v>0</v>
      </c>
      <c r="H37" s="44">
        <f t="shared" si="4"/>
        <v>0</v>
      </c>
      <c r="I37" s="43">
        <v>0</v>
      </c>
      <c r="J37" s="42">
        <v>0</v>
      </c>
      <c r="K37" s="41" t="str">
        <f t="shared" si="5"/>
        <v>V</v>
      </c>
      <c r="L37" s="50"/>
      <c r="M37" s="11"/>
      <c r="N37" s="2" t="b">
        <f t="shared" si="6"/>
        <v>1</v>
      </c>
      <c r="O37" s="2">
        <f t="shared" si="7"/>
        <v>1</v>
      </c>
    </row>
    <row r="38" spans="1:15" x14ac:dyDescent="0.3">
      <c r="A38" s="102"/>
      <c r="B38" s="46" t="s">
        <v>228</v>
      </c>
      <c r="C38" s="45"/>
      <c r="D38" s="45"/>
      <c r="E38" s="45"/>
      <c r="F38" s="45"/>
      <c r="G38" s="42">
        <v>0</v>
      </c>
      <c r="H38" s="44">
        <f t="shared" si="4"/>
        <v>0</v>
      </c>
      <c r="I38" s="43">
        <v>0</v>
      </c>
      <c r="J38" s="42">
        <v>0</v>
      </c>
      <c r="K38" s="41" t="str">
        <f t="shared" si="5"/>
        <v>V</v>
      </c>
      <c r="L38" s="50"/>
      <c r="M38" s="11"/>
      <c r="N38" s="2" t="b">
        <f t="shared" si="6"/>
        <v>1</v>
      </c>
      <c r="O38" s="2">
        <f t="shared" si="7"/>
        <v>1</v>
      </c>
    </row>
    <row r="39" spans="1:15" x14ac:dyDescent="0.3">
      <c r="A39" s="102"/>
      <c r="B39" s="46" t="s">
        <v>227</v>
      </c>
      <c r="C39" s="45"/>
      <c r="D39" s="45"/>
      <c r="E39" s="45"/>
      <c r="F39" s="45"/>
      <c r="G39" s="42">
        <v>0</v>
      </c>
      <c r="H39" s="44">
        <f t="shared" si="4"/>
        <v>0</v>
      </c>
      <c r="I39" s="43">
        <v>0</v>
      </c>
      <c r="J39" s="42">
        <v>0</v>
      </c>
      <c r="K39" s="41" t="str">
        <f t="shared" si="5"/>
        <v>V</v>
      </c>
      <c r="L39" s="50"/>
      <c r="M39" s="11"/>
      <c r="N39" s="2" t="b">
        <f t="shared" si="6"/>
        <v>1</v>
      </c>
      <c r="O39" s="2">
        <f t="shared" si="7"/>
        <v>1</v>
      </c>
    </row>
    <row r="40" spans="1:15" x14ac:dyDescent="0.3">
      <c r="A40" s="102"/>
      <c r="B40" s="46" t="s">
        <v>226</v>
      </c>
      <c r="C40" s="45"/>
      <c r="D40" s="45"/>
      <c r="E40" s="45"/>
      <c r="F40" s="45"/>
      <c r="G40" s="42">
        <v>0</v>
      </c>
      <c r="H40" s="44">
        <f t="shared" si="4"/>
        <v>0</v>
      </c>
      <c r="I40" s="43">
        <v>0</v>
      </c>
      <c r="J40" s="42">
        <v>0</v>
      </c>
      <c r="K40" s="41" t="str">
        <f t="shared" si="5"/>
        <v>V</v>
      </c>
      <c r="L40" s="50"/>
      <c r="M40" s="11"/>
      <c r="N40" s="2" t="b">
        <f t="shared" si="6"/>
        <v>1</v>
      </c>
      <c r="O40" s="2">
        <f t="shared" si="7"/>
        <v>1</v>
      </c>
    </row>
    <row r="41" spans="1:15" x14ac:dyDescent="0.3">
      <c r="A41" s="102"/>
      <c r="B41" s="46" t="s">
        <v>225</v>
      </c>
      <c r="C41" s="45"/>
      <c r="D41" s="45"/>
      <c r="E41" s="45"/>
      <c r="F41" s="45"/>
      <c r="G41" s="42">
        <v>0</v>
      </c>
      <c r="H41" s="44">
        <f t="shared" si="4"/>
        <v>0</v>
      </c>
      <c r="I41" s="43">
        <v>0</v>
      </c>
      <c r="J41" s="42">
        <v>0</v>
      </c>
      <c r="K41" s="41" t="str">
        <f t="shared" si="5"/>
        <v>V</v>
      </c>
      <c r="L41" s="50"/>
      <c r="M41" s="11"/>
      <c r="N41" s="2" t="b">
        <f t="shared" si="6"/>
        <v>1</v>
      </c>
      <c r="O41" s="2">
        <f t="shared" si="7"/>
        <v>1</v>
      </c>
    </row>
    <row r="42" spans="1:15" x14ac:dyDescent="0.3">
      <c r="A42" s="102"/>
      <c r="B42" s="46" t="s">
        <v>224</v>
      </c>
      <c r="C42" s="45"/>
      <c r="D42" s="45"/>
      <c r="E42" s="45"/>
      <c r="F42" s="45"/>
      <c r="G42" s="42">
        <v>0</v>
      </c>
      <c r="H42" s="44">
        <f t="shared" si="4"/>
        <v>0</v>
      </c>
      <c r="I42" s="43">
        <v>0</v>
      </c>
      <c r="J42" s="42">
        <v>0</v>
      </c>
      <c r="K42" s="41" t="str">
        <f t="shared" si="5"/>
        <v>V</v>
      </c>
      <c r="L42" s="50"/>
      <c r="M42" s="11"/>
      <c r="N42" s="2" t="b">
        <f t="shared" si="6"/>
        <v>1</v>
      </c>
      <c r="O42" s="2">
        <f t="shared" si="7"/>
        <v>1</v>
      </c>
    </row>
    <row r="43" spans="1:15" x14ac:dyDescent="0.3">
      <c r="A43" s="102"/>
      <c r="B43" s="46" t="s">
        <v>223</v>
      </c>
      <c r="C43" s="45"/>
      <c r="D43" s="45"/>
      <c r="E43" s="45"/>
      <c r="F43" s="45"/>
      <c r="G43" s="42">
        <v>0</v>
      </c>
      <c r="H43" s="44">
        <f t="shared" si="4"/>
        <v>0</v>
      </c>
      <c r="I43" s="43">
        <v>0</v>
      </c>
      <c r="J43" s="42">
        <v>0</v>
      </c>
      <c r="K43" s="41" t="str">
        <f t="shared" si="5"/>
        <v>V</v>
      </c>
      <c r="L43" s="50"/>
      <c r="M43" s="11"/>
      <c r="N43" s="2" t="b">
        <f t="shared" si="6"/>
        <v>1</v>
      </c>
      <c r="O43" s="2">
        <f t="shared" si="7"/>
        <v>1</v>
      </c>
    </row>
    <row r="44" spans="1:15" x14ac:dyDescent="0.3">
      <c r="A44" s="102"/>
      <c r="B44" s="46" t="s">
        <v>222</v>
      </c>
      <c r="C44" s="45"/>
      <c r="D44" s="45"/>
      <c r="E44" s="45"/>
      <c r="F44" s="45"/>
      <c r="G44" s="42">
        <v>0</v>
      </c>
      <c r="H44" s="44">
        <f t="shared" si="4"/>
        <v>0</v>
      </c>
      <c r="I44" s="43">
        <v>0</v>
      </c>
      <c r="J44" s="42">
        <v>0</v>
      </c>
      <c r="K44" s="41" t="str">
        <f t="shared" si="5"/>
        <v>V</v>
      </c>
      <c r="L44" s="50"/>
      <c r="M44" s="11"/>
      <c r="N44" s="2" t="b">
        <f t="shared" si="6"/>
        <v>1</v>
      </c>
      <c r="O44" s="2">
        <f t="shared" si="7"/>
        <v>1</v>
      </c>
    </row>
    <row r="45" spans="1:15" x14ac:dyDescent="0.3">
      <c r="A45" s="102"/>
      <c r="B45" s="46" t="s">
        <v>221</v>
      </c>
      <c r="C45" s="45"/>
      <c r="D45" s="45"/>
      <c r="E45" s="45"/>
      <c r="F45" s="45"/>
      <c r="G45" s="42">
        <v>0</v>
      </c>
      <c r="H45" s="44">
        <f t="shared" si="4"/>
        <v>0</v>
      </c>
      <c r="I45" s="43">
        <v>0</v>
      </c>
      <c r="J45" s="42">
        <v>0</v>
      </c>
      <c r="K45" s="41" t="str">
        <f t="shared" si="5"/>
        <v>V</v>
      </c>
      <c r="L45" s="50"/>
      <c r="M45" s="11"/>
      <c r="N45" s="2" t="b">
        <f t="shared" si="6"/>
        <v>1</v>
      </c>
      <c r="O45" s="2">
        <f t="shared" si="7"/>
        <v>1</v>
      </c>
    </row>
    <row r="46" spans="1:15" x14ac:dyDescent="0.3">
      <c r="A46" s="102"/>
      <c r="B46" s="46" t="s">
        <v>220</v>
      </c>
      <c r="C46" s="45"/>
      <c r="D46" s="45"/>
      <c r="E46" s="45"/>
      <c r="F46" s="45"/>
      <c r="G46" s="42">
        <v>0</v>
      </c>
      <c r="H46" s="44">
        <f t="shared" si="4"/>
        <v>0</v>
      </c>
      <c r="I46" s="43">
        <v>0</v>
      </c>
      <c r="J46" s="42">
        <v>0</v>
      </c>
      <c r="K46" s="41" t="str">
        <f t="shared" si="5"/>
        <v>V</v>
      </c>
      <c r="L46" s="50"/>
      <c r="M46" s="11"/>
      <c r="N46" s="2" t="b">
        <f t="shared" si="6"/>
        <v>1</v>
      </c>
      <c r="O46" s="2">
        <f t="shared" si="7"/>
        <v>1</v>
      </c>
    </row>
    <row r="47" spans="1:15" x14ac:dyDescent="0.3">
      <c r="A47" s="102"/>
      <c r="B47" s="46" t="s">
        <v>219</v>
      </c>
      <c r="C47" s="45"/>
      <c r="D47" s="45"/>
      <c r="E47" s="45"/>
      <c r="F47" s="45"/>
      <c r="G47" s="42">
        <v>0</v>
      </c>
      <c r="H47" s="44">
        <f t="shared" si="4"/>
        <v>0</v>
      </c>
      <c r="I47" s="43">
        <v>0</v>
      </c>
      <c r="J47" s="42">
        <v>0</v>
      </c>
      <c r="K47" s="41" t="str">
        <f t="shared" si="5"/>
        <v>V</v>
      </c>
      <c r="L47" s="50"/>
      <c r="M47" s="11"/>
      <c r="N47" s="2" t="b">
        <f t="shared" si="6"/>
        <v>1</v>
      </c>
      <c r="O47" s="2">
        <f t="shared" si="7"/>
        <v>1</v>
      </c>
    </row>
    <row r="48" spans="1:15" x14ac:dyDescent="0.3">
      <c r="A48" s="102"/>
      <c r="B48" s="21" t="s">
        <v>218</v>
      </c>
      <c r="C48" s="19"/>
      <c r="D48" s="19"/>
      <c r="E48" s="45"/>
      <c r="F48" s="19"/>
      <c r="G48" s="15">
        <v>0</v>
      </c>
      <c r="H48" s="17">
        <f t="shared" si="4"/>
        <v>0</v>
      </c>
      <c r="I48" s="16">
        <v>0</v>
      </c>
      <c r="J48" s="15">
        <v>0</v>
      </c>
      <c r="K48" s="41" t="str">
        <f t="shared" si="5"/>
        <v>V</v>
      </c>
      <c r="L48" s="49"/>
      <c r="M48" s="11"/>
      <c r="N48" s="2" t="b">
        <f t="shared" si="6"/>
        <v>1</v>
      </c>
      <c r="O48" s="2">
        <f t="shared" si="7"/>
        <v>1</v>
      </c>
    </row>
    <row r="49" spans="1:15" x14ac:dyDescent="0.3">
      <c r="A49" s="102"/>
      <c r="B49" s="21" t="s">
        <v>217</v>
      </c>
      <c r="C49" s="19"/>
      <c r="D49" s="19"/>
      <c r="E49" s="45"/>
      <c r="F49" s="19"/>
      <c r="G49" s="15">
        <v>0</v>
      </c>
      <c r="H49" s="17">
        <f t="shared" si="4"/>
        <v>0</v>
      </c>
      <c r="I49" s="16">
        <v>0</v>
      </c>
      <c r="J49" s="15">
        <v>0</v>
      </c>
      <c r="K49" s="41" t="str">
        <f t="shared" si="5"/>
        <v>V</v>
      </c>
      <c r="L49" s="49"/>
      <c r="M49" s="11"/>
      <c r="N49" s="2" t="b">
        <f t="shared" si="6"/>
        <v>1</v>
      </c>
      <c r="O49" s="2">
        <f t="shared" si="7"/>
        <v>1</v>
      </c>
    </row>
    <row r="50" spans="1:15" ht="15" thickBot="1" x14ac:dyDescent="0.35">
      <c r="A50" s="102"/>
      <c r="B50" s="21" t="s">
        <v>217</v>
      </c>
      <c r="C50" s="19"/>
      <c r="D50" s="19"/>
      <c r="E50" s="19"/>
      <c r="F50" s="19"/>
      <c r="G50" s="15">
        <v>0</v>
      </c>
      <c r="H50" s="17">
        <f t="shared" si="4"/>
        <v>0</v>
      </c>
      <c r="I50" s="16">
        <v>0</v>
      </c>
      <c r="J50" s="15">
        <v>0</v>
      </c>
      <c r="K50" s="59" t="str">
        <f t="shared" si="5"/>
        <v>V</v>
      </c>
      <c r="L50" s="49"/>
      <c r="M50" s="11"/>
      <c r="N50" s="2" t="b">
        <f t="shared" si="6"/>
        <v>1</v>
      </c>
      <c r="O50" s="2">
        <f t="shared" si="7"/>
        <v>1</v>
      </c>
    </row>
    <row r="51" spans="1:15" ht="16.2" thickBot="1" x14ac:dyDescent="0.35">
      <c r="A51" s="102"/>
      <c r="B51" s="82" t="s">
        <v>216</v>
      </c>
      <c r="C51" s="83"/>
      <c r="D51" s="83"/>
      <c r="E51" s="83"/>
      <c r="F51" s="83"/>
      <c r="G51" s="84"/>
      <c r="H51" s="85">
        <f>SUM(H21:H50)</f>
        <v>0</v>
      </c>
      <c r="I51" s="86">
        <f>SUM(I21:I50)</f>
        <v>0</v>
      </c>
      <c r="J51" s="87">
        <f>SUM(J21:J50)</f>
        <v>0</v>
      </c>
      <c r="K51" s="88"/>
      <c r="L51" s="89"/>
      <c r="M51" s="11"/>
      <c r="N51" s="38"/>
      <c r="O51" s="38"/>
    </row>
    <row r="52" spans="1:15" x14ac:dyDescent="0.3">
      <c r="A52" s="10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N52" s="2"/>
      <c r="O52" s="2"/>
    </row>
    <row r="53" spans="1:15" ht="16.2" thickBot="1" x14ac:dyDescent="0.35">
      <c r="A53" s="105"/>
      <c r="B53" s="29" t="s">
        <v>215</v>
      </c>
      <c r="C53" s="10"/>
      <c r="D53" s="10"/>
      <c r="E53" s="10"/>
      <c r="F53" s="10"/>
      <c r="G53" s="10"/>
      <c r="H53" s="10"/>
      <c r="I53" s="10"/>
      <c r="J53" s="10"/>
      <c r="K53" s="10"/>
      <c r="L53" s="29"/>
      <c r="N53" s="2"/>
      <c r="O53" s="2"/>
    </row>
    <row r="54" spans="1:15" x14ac:dyDescent="0.3">
      <c r="A54" s="102"/>
      <c r="B54" s="28" t="s">
        <v>214</v>
      </c>
      <c r="C54" s="27"/>
      <c r="D54" s="27"/>
      <c r="E54" s="27"/>
      <c r="F54" s="27"/>
      <c r="G54" s="23">
        <v>0</v>
      </c>
      <c r="H54" s="25">
        <f t="shared" ref="H54:H62" si="8">F54*G54</f>
        <v>0</v>
      </c>
      <c r="I54" s="24">
        <v>0</v>
      </c>
      <c r="J54" s="23">
        <v>0</v>
      </c>
      <c r="K54" s="22" t="str">
        <f t="shared" ref="K54:K62" si="9">IF(AND(N54=TRUE,O54=1),"V","X")</f>
        <v>V</v>
      </c>
      <c r="L54" s="47"/>
      <c r="M54" s="11"/>
      <c r="N54" s="2" t="b">
        <f t="shared" ref="N54:N62" si="10">AND(J54+I54-H54&gt;-0.01,J54+I54-H54&lt;0.01)</f>
        <v>1</v>
      </c>
      <c r="O54" s="2">
        <f t="shared" ref="O54:O62" si="11">IF(AND(H54=0,E54=""),1,IF(AND(H54&gt;0,E54&lt;&gt;""),1,0))</f>
        <v>1</v>
      </c>
    </row>
    <row r="55" spans="1:15" x14ac:dyDescent="0.3">
      <c r="A55" s="102"/>
      <c r="B55" s="46" t="s">
        <v>213</v>
      </c>
      <c r="C55" s="45"/>
      <c r="D55" s="45"/>
      <c r="E55" s="45"/>
      <c r="F55" s="45"/>
      <c r="G55" s="42">
        <v>0</v>
      </c>
      <c r="H55" s="44">
        <f t="shared" si="8"/>
        <v>0</v>
      </c>
      <c r="I55" s="43">
        <v>0</v>
      </c>
      <c r="J55" s="42">
        <v>0</v>
      </c>
      <c r="K55" s="41" t="str">
        <f t="shared" si="9"/>
        <v>V</v>
      </c>
      <c r="L55" s="40"/>
      <c r="M55" s="11"/>
      <c r="N55" s="2" t="b">
        <f t="shared" si="10"/>
        <v>1</v>
      </c>
      <c r="O55" s="2">
        <f t="shared" si="11"/>
        <v>1</v>
      </c>
    </row>
    <row r="56" spans="1:15" x14ac:dyDescent="0.3">
      <c r="A56" s="102"/>
      <c r="B56" s="46" t="s">
        <v>212</v>
      </c>
      <c r="C56" s="45"/>
      <c r="D56" s="45"/>
      <c r="E56" s="45"/>
      <c r="F56" s="45"/>
      <c r="G56" s="42">
        <v>0</v>
      </c>
      <c r="H56" s="44">
        <f t="shared" si="8"/>
        <v>0</v>
      </c>
      <c r="I56" s="43">
        <v>0</v>
      </c>
      <c r="J56" s="42">
        <v>0</v>
      </c>
      <c r="K56" s="41" t="str">
        <f t="shared" si="9"/>
        <v>V</v>
      </c>
      <c r="L56" s="40"/>
      <c r="M56" s="11"/>
      <c r="N56" s="2" t="b">
        <f t="shared" si="10"/>
        <v>1</v>
      </c>
      <c r="O56" s="2">
        <f t="shared" si="11"/>
        <v>1</v>
      </c>
    </row>
    <row r="57" spans="1:15" x14ac:dyDescent="0.3">
      <c r="A57" s="102"/>
      <c r="B57" s="46" t="s">
        <v>211</v>
      </c>
      <c r="C57" s="45"/>
      <c r="D57" s="45"/>
      <c r="E57" s="45"/>
      <c r="F57" s="45"/>
      <c r="G57" s="42">
        <v>0</v>
      </c>
      <c r="H57" s="44">
        <f t="shared" si="8"/>
        <v>0</v>
      </c>
      <c r="I57" s="43">
        <v>0</v>
      </c>
      <c r="J57" s="42">
        <v>0</v>
      </c>
      <c r="K57" s="41" t="str">
        <f t="shared" si="9"/>
        <v>V</v>
      </c>
      <c r="L57" s="40"/>
      <c r="M57" s="11"/>
      <c r="N57" s="2" t="b">
        <f t="shared" si="10"/>
        <v>1</v>
      </c>
      <c r="O57" s="2">
        <f t="shared" si="11"/>
        <v>1</v>
      </c>
    </row>
    <row r="58" spans="1:15" x14ac:dyDescent="0.3">
      <c r="A58" s="102"/>
      <c r="B58" s="46" t="s">
        <v>203</v>
      </c>
      <c r="C58" s="45"/>
      <c r="D58" s="45"/>
      <c r="E58" s="45"/>
      <c r="F58" s="45"/>
      <c r="G58" s="42">
        <v>0</v>
      </c>
      <c r="H58" s="44">
        <f t="shared" si="8"/>
        <v>0</v>
      </c>
      <c r="I58" s="43">
        <v>0</v>
      </c>
      <c r="J58" s="42">
        <v>0</v>
      </c>
      <c r="K58" s="41" t="str">
        <f t="shared" si="9"/>
        <v>V</v>
      </c>
      <c r="L58" s="40"/>
      <c r="M58" s="11"/>
      <c r="N58" s="2" t="b">
        <f t="shared" si="10"/>
        <v>1</v>
      </c>
      <c r="O58" s="2">
        <f t="shared" si="11"/>
        <v>1</v>
      </c>
    </row>
    <row r="59" spans="1:15" x14ac:dyDescent="0.3">
      <c r="A59" s="102"/>
      <c r="B59" s="46" t="s">
        <v>210</v>
      </c>
      <c r="C59" s="45"/>
      <c r="D59" s="45"/>
      <c r="E59" s="45"/>
      <c r="F59" s="45"/>
      <c r="G59" s="42">
        <v>0</v>
      </c>
      <c r="H59" s="44">
        <f t="shared" si="8"/>
        <v>0</v>
      </c>
      <c r="I59" s="43">
        <v>0</v>
      </c>
      <c r="J59" s="42">
        <v>0</v>
      </c>
      <c r="K59" s="41" t="str">
        <f t="shared" si="9"/>
        <v>V</v>
      </c>
      <c r="L59" s="40"/>
      <c r="M59" s="11"/>
      <c r="N59" s="2" t="b">
        <f t="shared" si="10"/>
        <v>1</v>
      </c>
      <c r="O59" s="2">
        <f t="shared" si="11"/>
        <v>1</v>
      </c>
    </row>
    <row r="60" spans="1:15" ht="15" thickBot="1" x14ac:dyDescent="0.35">
      <c r="A60" s="102"/>
      <c r="B60" s="21" t="s">
        <v>110</v>
      </c>
      <c r="C60" s="19"/>
      <c r="D60" s="19"/>
      <c r="E60" s="45"/>
      <c r="F60" s="19"/>
      <c r="G60" s="15">
        <v>0</v>
      </c>
      <c r="H60" s="17">
        <f t="shared" si="8"/>
        <v>0</v>
      </c>
      <c r="I60" s="16">
        <v>0</v>
      </c>
      <c r="J60" s="15">
        <v>0</v>
      </c>
      <c r="K60" s="14" t="str">
        <f t="shared" si="9"/>
        <v>V</v>
      </c>
      <c r="L60" s="58"/>
      <c r="M60" s="11"/>
      <c r="N60" s="2" t="b">
        <f t="shared" si="10"/>
        <v>1</v>
      </c>
      <c r="O60" s="2">
        <f t="shared" si="11"/>
        <v>1</v>
      </c>
    </row>
    <row r="61" spans="1:15" x14ac:dyDescent="0.3">
      <c r="A61" s="102"/>
      <c r="B61" s="21" t="s">
        <v>300</v>
      </c>
      <c r="C61" s="19"/>
      <c r="D61" s="19"/>
      <c r="E61" s="45"/>
      <c r="F61" s="19"/>
      <c r="G61" s="15">
        <v>0</v>
      </c>
      <c r="H61" s="17">
        <f t="shared" si="8"/>
        <v>0</v>
      </c>
      <c r="I61" s="16">
        <v>0</v>
      </c>
      <c r="J61" s="15">
        <v>0</v>
      </c>
      <c r="K61" s="14" t="str">
        <f t="shared" si="9"/>
        <v>V</v>
      </c>
      <c r="L61" s="39"/>
      <c r="M61" s="11"/>
      <c r="N61" s="2" t="b">
        <f t="shared" si="10"/>
        <v>1</v>
      </c>
      <c r="O61" s="2">
        <f t="shared" si="11"/>
        <v>1</v>
      </c>
    </row>
    <row r="62" spans="1:15" ht="15" thickBot="1" x14ac:dyDescent="0.35">
      <c r="A62" s="102"/>
      <c r="B62" s="21" t="s">
        <v>300</v>
      </c>
      <c r="C62" s="19"/>
      <c r="D62" s="19"/>
      <c r="E62" s="19"/>
      <c r="F62" s="19"/>
      <c r="G62" s="15">
        <v>0</v>
      </c>
      <c r="H62" s="17">
        <f t="shared" si="8"/>
        <v>0</v>
      </c>
      <c r="I62" s="16">
        <v>0</v>
      </c>
      <c r="J62" s="15">
        <v>0</v>
      </c>
      <c r="K62" s="14" t="str">
        <f t="shared" si="9"/>
        <v>V</v>
      </c>
      <c r="L62" s="39"/>
      <c r="M62" s="11"/>
      <c r="N62" s="2" t="b">
        <f t="shared" si="10"/>
        <v>1</v>
      </c>
      <c r="O62" s="2">
        <f t="shared" si="11"/>
        <v>1</v>
      </c>
    </row>
    <row r="63" spans="1:15" ht="16.2" thickBot="1" x14ac:dyDescent="0.35">
      <c r="A63" s="102"/>
      <c r="B63" s="82" t="s">
        <v>209</v>
      </c>
      <c r="C63" s="83"/>
      <c r="D63" s="83"/>
      <c r="E63" s="83"/>
      <c r="F63" s="83"/>
      <c r="G63" s="84"/>
      <c r="H63" s="85">
        <f>SUM(H54:H62)</f>
        <v>0</v>
      </c>
      <c r="I63" s="86">
        <f>SUM(I54:I62)</f>
        <v>0</v>
      </c>
      <c r="J63" s="87">
        <f>SUM(J54:J62)</f>
        <v>0</v>
      </c>
      <c r="K63" s="88"/>
      <c r="L63" s="89"/>
      <c r="M63" s="11"/>
      <c r="N63" s="38"/>
      <c r="O63" s="38"/>
    </row>
    <row r="64" spans="1:15" x14ac:dyDescent="0.3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N64" s="2"/>
      <c r="O64" s="2"/>
    </row>
    <row r="65" spans="1:15" ht="16.2" thickBot="1" x14ac:dyDescent="0.35">
      <c r="A65" s="105"/>
      <c r="B65" s="29" t="s">
        <v>208</v>
      </c>
      <c r="C65" s="10"/>
      <c r="D65" s="10"/>
      <c r="E65" s="10"/>
      <c r="F65" s="10"/>
      <c r="G65" s="10"/>
      <c r="H65" s="10"/>
      <c r="I65" s="10"/>
      <c r="J65" s="10"/>
      <c r="K65" s="10"/>
      <c r="L65" s="29"/>
      <c r="N65" s="2"/>
      <c r="O65" s="2"/>
    </row>
    <row r="66" spans="1:15" x14ac:dyDescent="0.3">
      <c r="A66" s="102"/>
      <c r="B66" s="28" t="s">
        <v>207</v>
      </c>
      <c r="C66" s="27"/>
      <c r="D66" s="27"/>
      <c r="E66" s="27"/>
      <c r="F66" s="27"/>
      <c r="G66" s="23">
        <v>0</v>
      </c>
      <c r="H66" s="25">
        <f t="shared" ref="H66:H85" si="12">F66*G66</f>
        <v>0</v>
      </c>
      <c r="I66" s="24">
        <v>0</v>
      </c>
      <c r="J66" s="23">
        <v>0</v>
      </c>
      <c r="K66" s="22" t="str">
        <f t="shared" ref="K66:K85" si="13">IF(AND(N66=TRUE,O66=1),"V","X")</f>
        <v>V</v>
      </c>
      <c r="L66" s="47"/>
      <c r="M66" s="11"/>
      <c r="N66" s="2" t="b">
        <f t="shared" ref="N66:N85" si="14">AND(J66+I66-H66&gt;-0.01,J66+I66-H66&lt;0.01)</f>
        <v>1</v>
      </c>
      <c r="O66" s="2">
        <f t="shared" ref="O66:O85" si="15">IF(AND(H66=0,E66=""),1,IF(AND(H66&gt;0,E66&lt;&gt;""),1,0))</f>
        <v>1</v>
      </c>
    </row>
    <row r="67" spans="1:15" x14ac:dyDescent="0.3">
      <c r="A67" s="102"/>
      <c r="B67" s="46" t="s">
        <v>206</v>
      </c>
      <c r="C67" s="45"/>
      <c r="D67" s="45"/>
      <c r="E67" s="45"/>
      <c r="F67" s="45"/>
      <c r="G67" s="42">
        <v>0</v>
      </c>
      <c r="H67" s="44">
        <f t="shared" si="12"/>
        <v>0</v>
      </c>
      <c r="I67" s="43">
        <v>0</v>
      </c>
      <c r="J67" s="42">
        <v>0</v>
      </c>
      <c r="K67" s="41" t="str">
        <f t="shared" si="13"/>
        <v>V</v>
      </c>
      <c r="L67" s="40"/>
      <c r="M67" s="11"/>
      <c r="N67" s="2" t="b">
        <f t="shared" si="14"/>
        <v>1</v>
      </c>
      <c r="O67" s="2">
        <f t="shared" si="15"/>
        <v>1</v>
      </c>
    </row>
    <row r="68" spans="1:15" x14ac:dyDescent="0.3">
      <c r="A68" s="102"/>
      <c r="B68" s="46" t="s">
        <v>205</v>
      </c>
      <c r="C68" s="45"/>
      <c r="D68" s="45"/>
      <c r="E68" s="45"/>
      <c r="F68" s="45"/>
      <c r="G68" s="42">
        <v>0</v>
      </c>
      <c r="H68" s="44">
        <f t="shared" si="12"/>
        <v>0</v>
      </c>
      <c r="I68" s="43">
        <v>0</v>
      </c>
      <c r="J68" s="42">
        <v>0</v>
      </c>
      <c r="K68" s="41" t="str">
        <f t="shared" si="13"/>
        <v>V</v>
      </c>
      <c r="L68" s="40"/>
      <c r="M68" s="11"/>
      <c r="N68" s="2" t="b">
        <f t="shared" si="14"/>
        <v>1</v>
      </c>
      <c r="O68" s="2">
        <f t="shared" si="15"/>
        <v>1</v>
      </c>
    </row>
    <row r="69" spans="1:15" x14ac:dyDescent="0.3">
      <c r="A69" s="102"/>
      <c r="B69" s="46" t="s">
        <v>204</v>
      </c>
      <c r="C69" s="45"/>
      <c r="D69" s="45"/>
      <c r="E69" s="45"/>
      <c r="F69" s="45"/>
      <c r="G69" s="42">
        <v>0</v>
      </c>
      <c r="H69" s="44">
        <f t="shared" si="12"/>
        <v>0</v>
      </c>
      <c r="I69" s="43">
        <v>0</v>
      </c>
      <c r="J69" s="42">
        <v>0</v>
      </c>
      <c r="K69" s="41" t="str">
        <f t="shared" si="13"/>
        <v>V</v>
      </c>
      <c r="L69" s="40"/>
      <c r="M69" s="11"/>
      <c r="N69" s="2" t="b">
        <f t="shared" si="14"/>
        <v>1</v>
      </c>
      <c r="O69" s="2">
        <f t="shared" si="15"/>
        <v>1</v>
      </c>
    </row>
    <row r="70" spans="1:15" x14ac:dyDescent="0.3">
      <c r="A70" s="102"/>
      <c r="B70" s="46" t="s">
        <v>203</v>
      </c>
      <c r="C70" s="45"/>
      <c r="D70" s="45"/>
      <c r="E70" s="45"/>
      <c r="F70" s="45"/>
      <c r="G70" s="42">
        <v>0</v>
      </c>
      <c r="H70" s="44">
        <f t="shared" si="12"/>
        <v>0</v>
      </c>
      <c r="I70" s="43">
        <v>0</v>
      </c>
      <c r="J70" s="42">
        <v>0</v>
      </c>
      <c r="K70" s="41" t="str">
        <f t="shared" si="13"/>
        <v>V</v>
      </c>
      <c r="L70" s="40"/>
      <c r="M70" s="11"/>
      <c r="N70" s="2" t="b">
        <f t="shared" si="14"/>
        <v>1</v>
      </c>
      <c r="O70" s="2">
        <f t="shared" si="15"/>
        <v>1</v>
      </c>
    </row>
    <row r="71" spans="1:15" x14ac:dyDescent="0.3">
      <c r="A71" s="102"/>
      <c r="B71" s="46" t="s">
        <v>202</v>
      </c>
      <c r="C71" s="45"/>
      <c r="D71" s="45"/>
      <c r="E71" s="45"/>
      <c r="F71" s="45"/>
      <c r="G71" s="42">
        <v>0</v>
      </c>
      <c r="H71" s="44">
        <f t="shared" si="12"/>
        <v>0</v>
      </c>
      <c r="I71" s="43">
        <v>0</v>
      </c>
      <c r="J71" s="42">
        <v>0</v>
      </c>
      <c r="K71" s="41" t="str">
        <f t="shared" si="13"/>
        <v>V</v>
      </c>
      <c r="L71" s="40"/>
      <c r="M71" s="11"/>
      <c r="N71" s="2" t="b">
        <f t="shared" si="14"/>
        <v>1</v>
      </c>
      <c r="O71" s="2">
        <f t="shared" si="15"/>
        <v>1</v>
      </c>
    </row>
    <row r="72" spans="1:15" x14ac:dyDescent="0.3">
      <c r="A72" s="102"/>
      <c r="B72" s="46" t="s">
        <v>201</v>
      </c>
      <c r="C72" s="45"/>
      <c r="D72" s="45"/>
      <c r="E72" s="45"/>
      <c r="F72" s="45"/>
      <c r="G72" s="42">
        <v>0</v>
      </c>
      <c r="H72" s="44">
        <f t="shared" si="12"/>
        <v>0</v>
      </c>
      <c r="I72" s="43">
        <v>0</v>
      </c>
      <c r="J72" s="42">
        <v>0</v>
      </c>
      <c r="K72" s="41" t="str">
        <f t="shared" si="13"/>
        <v>V</v>
      </c>
      <c r="L72" s="40"/>
      <c r="M72" s="11"/>
      <c r="N72" s="2" t="b">
        <f t="shared" si="14"/>
        <v>1</v>
      </c>
      <c r="O72" s="2">
        <f t="shared" si="15"/>
        <v>1</v>
      </c>
    </row>
    <row r="73" spans="1:15" x14ac:dyDescent="0.3">
      <c r="A73" s="102"/>
      <c r="B73" s="46" t="s">
        <v>200</v>
      </c>
      <c r="C73" s="45"/>
      <c r="D73" s="45"/>
      <c r="E73" s="45"/>
      <c r="F73" s="45"/>
      <c r="G73" s="42">
        <v>0</v>
      </c>
      <c r="H73" s="44">
        <f t="shared" si="12"/>
        <v>0</v>
      </c>
      <c r="I73" s="43">
        <v>0</v>
      </c>
      <c r="J73" s="42">
        <v>0</v>
      </c>
      <c r="K73" s="41" t="str">
        <f t="shared" si="13"/>
        <v>V</v>
      </c>
      <c r="L73" s="40"/>
      <c r="M73" s="11"/>
      <c r="N73" s="2" t="b">
        <f t="shared" si="14"/>
        <v>1</v>
      </c>
      <c r="O73" s="2">
        <f t="shared" si="15"/>
        <v>1</v>
      </c>
    </row>
    <row r="74" spans="1:15" x14ac:dyDescent="0.3">
      <c r="A74" s="102"/>
      <c r="B74" s="46" t="s">
        <v>199</v>
      </c>
      <c r="C74" s="45"/>
      <c r="D74" s="45"/>
      <c r="E74" s="45"/>
      <c r="F74" s="45"/>
      <c r="G74" s="42">
        <v>0</v>
      </c>
      <c r="H74" s="44">
        <f t="shared" si="12"/>
        <v>0</v>
      </c>
      <c r="I74" s="43">
        <v>0</v>
      </c>
      <c r="J74" s="42">
        <v>0</v>
      </c>
      <c r="K74" s="41" t="str">
        <f t="shared" si="13"/>
        <v>V</v>
      </c>
      <c r="L74" s="40"/>
      <c r="M74" s="11"/>
      <c r="N74" s="2" t="b">
        <f t="shared" si="14"/>
        <v>1</v>
      </c>
      <c r="O74" s="2">
        <f t="shared" si="15"/>
        <v>1</v>
      </c>
    </row>
    <row r="75" spans="1:15" x14ac:dyDescent="0.3">
      <c r="A75" s="102"/>
      <c r="B75" s="46" t="s">
        <v>198</v>
      </c>
      <c r="C75" s="45"/>
      <c r="D75" s="45"/>
      <c r="E75" s="45"/>
      <c r="F75" s="45"/>
      <c r="G75" s="42">
        <v>0</v>
      </c>
      <c r="H75" s="44">
        <f t="shared" si="12"/>
        <v>0</v>
      </c>
      <c r="I75" s="43">
        <v>0</v>
      </c>
      <c r="J75" s="42">
        <v>0</v>
      </c>
      <c r="K75" s="41" t="str">
        <f t="shared" si="13"/>
        <v>V</v>
      </c>
      <c r="L75" s="40"/>
      <c r="M75" s="11"/>
      <c r="N75" s="2" t="b">
        <f t="shared" si="14"/>
        <v>1</v>
      </c>
      <c r="O75" s="2">
        <f t="shared" si="15"/>
        <v>1</v>
      </c>
    </row>
    <row r="76" spans="1:15" x14ac:dyDescent="0.3">
      <c r="A76" s="102"/>
      <c r="B76" s="46" t="s">
        <v>197</v>
      </c>
      <c r="C76" s="45"/>
      <c r="D76" s="45"/>
      <c r="E76" s="45"/>
      <c r="F76" s="45"/>
      <c r="G76" s="42">
        <v>0</v>
      </c>
      <c r="H76" s="44">
        <f t="shared" si="12"/>
        <v>0</v>
      </c>
      <c r="I76" s="43">
        <v>0</v>
      </c>
      <c r="J76" s="42">
        <v>0</v>
      </c>
      <c r="K76" s="41" t="str">
        <f t="shared" si="13"/>
        <v>V</v>
      </c>
      <c r="L76" s="40"/>
      <c r="M76" s="11"/>
      <c r="N76" s="2" t="b">
        <f t="shared" si="14"/>
        <v>1</v>
      </c>
      <c r="O76" s="2">
        <f t="shared" si="15"/>
        <v>1</v>
      </c>
    </row>
    <row r="77" spans="1:15" x14ac:dyDescent="0.3">
      <c r="A77" s="102"/>
      <c r="B77" s="46" t="s">
        <v>196</v>
      </c>
      <c r="C77" s="45"/>
      <c r="D77" s="45"/>
      <c r="E77" s="45"/>
      <c r="F77" s="45"/>
      <c r="G77" s="42">
        <v>0</v>
      </c>
      <c r="H77" s="44">
        <f t="shared" si="12"/>
        <v>0</v>
      </c>
      <c r="I77" s="43">
        <v>0</v>
      </c>
      <c r="J77" s="42">
        <v>0</v>
      </c>
      <c r="K77" s="41" t="str">
        <f t="shared" si="13"/>
        <v>V</v>
      </c>
      <c r="L77" s="40"/>
      <c r="M77" s="11"/>
      <c r="N77" s="2" t="b">
        <f t="shared" si="14"/>
        <v>1</v>
      </c>
      <c r="O77" s="2">
        <f t="shared" si="15"/>
        <v>1</v>
      </c>
    </row>
    <row r="78" spans="1:15" x14ac:dyDescent="0.3">
      <c r="A78" s="102"/>
      <c r="B78" s="46" t="s">
        <v>195</v>
      </c>
      <c r="C78" s="45"/>
      <c r="D78" s="45"/>
      <c r="E78" s="45"/>
      <c r="F78" s="45"/>
      <c r="G78" s="42">
        <v>0</v>
      </c>
      <c r="H78" s="44">
        <f t="shared" si="12"/>
        <v>0</v>
      </c>
      <c r="I78" s="43">
        <v>0</v>
      </c>
      <c r="J78" s="42">
        <v>0</v>
      </c>
      <c r="K78" s="41" t="str">
        <f t="shared" si="13"/>
        <v>V</v>
      </c>
      <c r="L78" s="40"/>
      <c r="M78" s="11"/>
      <c r="N78" s="2" t="b">
        <f t="shared" si="14"/>
        <v>1</v>
      </c>
      <c r="O78" s="2">
        <f t="shared" si="15"/>
        <v>1</v>
      </c>
    </row>
    <row r="79" spans="1:15" x14ac:dyDescent="0.3">
      <c r="A79" s="102"/>
      <c r="B79" s="46" t="s">
        <v>194</v>
      </c>
      <c r="C79" s="45"/>
      <c r="D79" s="45"/>
      <c r="E79" s="45"/>
      <c r="F79" s="45"/>
      <c r="G79" s="42">
        <v>0</v>
      </c>
      <c r="H79" s="44">
        <f t="shared" si="12"/>
        <v>0</v>
      </c>
      <c r="I79" s="43">
        <v>0</v>
      </c>
      <c r="J79" s="42">
        <v>0</v>
      </c>
      <c r="K79" s="41" t="str">
        <f t="shared" si="13"/>
        <v>V</v>
      </c>
      <c r="L79" s="40"/>
      <c r="M79" s="11"/>
      <c r="N79" s="2" t="b">
        <f t="shared" si="14"/>
        <v>1</v>
      </c>
      <c r="O79" s="2">
        <f t="shared" si="15"/>
        <v>1</v>
      </c>
    </row>
    <row r="80" spans="1:15" x14ac:dyDescent="0.3">
      <c r="A80" s="102"/>
      <c r="B80" s="46" t="s">
        <v>193</v>
      </c>
      <c r="C80" s="45"/>
      <c r="D80" s="45"/>
      <c r="E80" s="45"/>
      <c r="F80" s="45"/>
      <c r="G80" s="42">
        <v>0</v>
      </c>
      <c r="H80" s="44">
        <f t="shared" si="12"/>
        <v>0</v>
      </c>
      <c r="I80" s="43">
        <v>0</v>
      </c>
      <c r="J80" s="42">
        <v>0</v>
      </c>
      <c r="K80" s="41" t="str">
        <f t="shared" si="13"/>
        <v>V</v>
      </c>
      <c r="L80" s="40"/>
      <c r="M80" s="11"/>
      <c r="N80" s="2" t="b">
        <f t="shared" si="14"/>
        <v>1</v>
      </c>
      <c r="O80" s="2">
        <f t="shared" si="15"/>
        <v>1</v>
      </c>
    </row>
    <row r="81" spans="1:15" x14ac:dyDescent="0.3">
      <c r="A81" s="102"/>
      <c r="B81" s="46" t="s">
        <v>192</v>
      </c>
      <c r="C81" s="45"/>
      <c r="D81" s="45"/>
      <c r="E81" s="45"/>
      <c r="F81" s="45"/>
      <c r="G81" s="42">
        <v>0</v>
      </c>
      <c r="H81" s="44">
        <f t="shared" si="12"/>
        <v>0</v>
      </c>
      <c r="I81" s="43">
        <v>0</v>
      </c>
      <c r="J81" s="42">
        <v>0</v>
      </c>
      <c r="K81" s="41" t="str">
        <f t="shared" si="13"/>
        <v>V</v>
      </c>
      <c r="L81" s="40"/>
      <c r="M81" s="11"/>
      <c r="N81" s="2" t="b">
        <f t="shared" si="14"/>
        <v>1</v>
      </c>
      <c r="O81" s="2">
        <f t="shared" si="15"/>
        <v>1</v>
      </c>
    </row>
    <row r="82" spans="1:15" x14ac:dyDescent="0.3">
      <c r="A82" s="102"/>
      <c r="B82" s="46" t="s">
        <v>191</v>
      </c>
      <c r="C82" s="45"/>
      <c r="D82" s="45"/>
      <c r="E82" s="45"/>
      <c r="F82" s="45"/>
      <c r="G82" s="42">
        <v>0</v>
      </c>
      <c r="H82" s="44">
        <f t="shared" si="12"/>
        <v>0</v>
      </c>
      <c r="I82" s="43">
        <v>0</v>
      </c>
      <c r="J82" s="42">
        <v>0</v>
      </c>
      <c r="K82" s="41" t="str">
        <f t="shared" si="13"/>
        <v>V</v>
      </c>
      <c r="L82" s="40"/>
      <c r="M82" s="11"/>
      <c r="N82" s="2" t="b">
        <f t="shared" si="14"/>
        <v>1</v>
      </c>
      <c r="O82" s="2">
        <f t="shared" si="15"/>
        <v>1</v>
      </c>
    </row>
    <row r="83" spans="1:15" x14ac:dyDescent="0.3">
      <c r="A83" s="102"/>
      <c r="B83" s="46" t="s">
        <v>301</v>
      </c>
      <c r="C83" s="45"/>
      <c r="D83" s="45"/>
      <c r="E83" s="45"/>
      <c r="F83" s="45"/>
      <c r="G83" s="42">
        <v>0</v>
      </c>
      <c r="H83" s="44">
        <f t="shared" si="12"/>
        <v>0</v>
      </c>
      <c r="I83" s="43">
        <v>0</v>
      </c>
      <c r="J83" s="42">
        <v>0</v>
      </c>
      <c r="K83" s="41" t="str">
        <f t="shared" si="13"/>
        <v>V</v>
      </c>
      <c r="L83" s="40"/>
      <c r="M83" s="11"/>
      <c r="N83" s="2" t="b">
        <f t="shared" si="14"/>
        <v>1</v>
      </c>
      <c r="O83" s="2">
        <f t="shared" si="15"/>
        <v>1</v>
      </c>
    </row>
    <row r="84" spans="1:15" x14ac:dyDescent="0.3">
      <c r="A84" s="102"/>
      <c r="B84" s="46" t="s">
        <v>301</v>
      </c>
      <c r="C84" s="45"/>
      <c r="D84" s="45"/>
      <c r="E84" s="45"/>
      <c r="F84" s="45"/>
      <c r="G84" s="42">
        <v>0</v>
      </c>
      <c r="H84" s="44">
        <f t="shared" si="12"/>
        <v>0</v>
      </c>
      <c r="I84" s="43">
        <v>0</v>
      </c>
      <c r="J84" s="42">
        <v>0</v>
      </c>
      <c r="K84" s="41" t="str">
        <f t="shared" si="13"/>
        <v>V</v>
      </c>
      <c r="L84" s="40"/>
      <c r="M84" s="11"/>
      <c r="N84" s="2" t="b">
        <f t="shared" si="14"/>
        <v>1</v>
      </c>
      <c r="O84" s="2">
        <f t="shared" si="15"/>
        <v>1</v>
      </c>
    </row>
    <row r="85" spans="1:15" ht="15" thickBot="1" x14ac:dyDescent="0.35">
      <c r="A85" s="102"/>
      <c r="B85" s="21" t="s">
        <v>301</v>
      </c>
      <c r="C85" s="19"/>
      <c r="D85" s="19"/>
      <c r="E85" s="19"/>
      <c r="F85" s="19"/>
      <c r="G85" s="15">
        <v>0</v>
      </c>
      <c r="H85" s="17">
        <f t="shared" si="12"/>
        <v>0</v>
      </c>
      <c r="I85" s="16">
        <v>0</v>
      </c>
      <c r="J85" s="15">
        <v>0</v>
      </c>
      <c r="K85" s="14" t="str">
        <f t="shared" si="13"/>
        <v>V</v>
      </c>
      <c r="L85" s="39"/>
      <c r="M85" s="11"/>
      <c r="N85" s="2" t="b">
        <f t="shared" si="14"/>
        <v>1</v>
      </c>
      <c r="O85" s="2">
        <f t="shared" si="15"/>
        <v>1</v>
      </c>
    </row>
    <row r="86" spans="1:15" ht="16.2" thickBot="1" x14ac:dyDescent="0.35">
      <c r="A86" s="102"/>
      <c r="B86" s="82" t="s">
        <v>190</v>
      </c>
      <c r="C86" s="83"/>
      <c r="D86" s="83"/>
      <c r="E86" s="83"/>
      <c r="F86" s="83"/>
      <c r="G86" s="84"/>
      <c r="H86" s="85">
        <f>SUM(H66:H85)</f>
        <v>0</v>
      </c>
      <c r="I86" s="86">
        <f>SUM(I66:I85)</f>
        <v>0</v>
      </c>
      <c r="J86" s="87">
        <f>SUM(J66:J85)</f>
        <v>0</v>
      </c>
      <c r="K86" s="88"/>
      <c r="L86" s="94"/>
      <c r="M86" s="11"/>
      <c r="N86" s="38"/>
      <c r="O86" s="38"/>
    </row>
    <row r="87" spans="1:15" x14ac:dyDescent="0.3">
      <c r="A87" s="10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N87" s="2"/>
      <c r="O87" s="2"/>
    </row>
    <row r="88" spans="1:15" ht="16.2" thickBot="1" x14ac:dyDescent="0.35">
      <c r="A88" s="105"/>
      <c r="B88" s="29" t="s">
        <v>189</v>
      </c>
      <c r="C88" s="10"/>
      <c r="D88" s="10"/>
      <c r="E88" s="10"/>
      <c r="F88" s="10"/>
      <c r="G88" s="10"/>
      <c r="H88" s="10"/>
      <c r="I88" s="10"/>
      <c r="J88" s="10"/>
      <c r="K88" s="10"/>
      <c r="L88" s="29"/>
      <c r="N88" s="2"/>
      <c r="O88" s="2"/>
    </row>
    <row r="89" spans="1:15" x14ac:dyDescent="0.3">
      <c r="A89" s="102"/>
      <c r="B89" s="28" t="s">
        <v>188</v>
      </c>
      <c r="C89" s="27"/>
      <c r="D89" s="27"/>
      <c r="E89" s="27"/>
      <c r="F89" s="27"/>
      <c r="G89" s="23">
        <v>0</v>
      </c>
      <c r="H89" s="25">
        <f t="shared" ref="H89:H106" si="16">F89*G89</f>
        <v>0</v>
      </c>
      <c r="I89" s="24">
        <v>0</v>
      </c>
      <c r="J89" s="23">
        <v>0</v>
      </c>
      <c r="K89" s="22" t="str">
        <f t="shared" ref="K89:K106" si="17">IF(AND(N89=TRUE,O89=1),"V","X")</f>
        <v>V</v>
      </c>
      <c r="L89" s="51"/>
      <c r="M89" s="11"/>
      <c r="N89" s="2" t="b">
        <f t="shared" ref="N89:N106" si="18">AND(J89+I89-H89&gt;-0.01,J89+I89-H89&lt;0.01)</f>
        <v>1</v>
      </c>
      <c r="O89" s="2">
        <f t="shared" ref="O89:O106" si="19">IF(AND(H89=0,E89=""),1,IF(AND(H89&gt;0,E89&lt;&gt;""),1,0))</f>
        <v>1</v>
      </c>
    </row>
    <row r="90" spans="1:15" x14ac:dyDescent="0.3">
      <c r="A90" s="102"/>
      <c r="B90" s="46" t="s">
        <v>187</v>
      </c>
      <c r="C90" s="45"/>
      <c r="D90" s="45"/>
      <c r="E90" s="45"/>
      <c r="F90" s="45"/>
      <c r="G90" s="42">
        <v>0</v>
      </c>
      <c r="H90" s="44">
        <f t="shared" si="16"/>
        <v>0</v>
      </c>
      <c r="I90" s="43">
        <v>0</v>
      </c>
      <c r="J90" s="42">
        <v>0</v>
      </c>
      <c r="K90" s="41" t="str">
        <f t="shared" si="17"/>
        <v>V</v>
      </c>
      <c r="L90" s="50"/>
      <c r="M90" s="11"/>
      <c r="N90" s="2" t="b">
        <f t="shared" si="18"/>
        <v>1</v>
      </c>
      <c r="O90" s="2">
        <f t="shared" si="19"/>
        <v>1</v>
      </c>
    </row>
    <row r="91" spans="1:15" x14ac:dyDescent="0.3">
      <c r="A91" s="102"/>
      <c r="B91" s="46" t="s">
        <v>186</v>
      </c>
      <c r="C91" s="45"/>
      <c r="D91" s="45"/>
      <c r="E91" s="45"/>
      <c r="F91" s="45"/>
      <c r="G91" s="42">
        <v>0</v>
      </c>
      <c r="H91" s="44">
        <f t="shared" si="16"/>
        <v>0</v>
      </c>
      <c r="I91" s="43">
        <v>0</v>
      </c>
      <c r="J91" s="42">
        <v>0</v>
      </c>
      <c r="K91" s="41" t="str">
        <f t="shared" si="17"/>
        <v>V</v>
      </c>
      <c r="L91" s="50"/>
      <c r="M91" s="11"/>
      <c r="N91" s="2" t="b">
        <f t="shared" si="18"/>
        <v>1</v>
      </c>
      <c r="O91" s="2">
        <f t="shared" si="19"/>
        <v>1</v>
      </c>
    </row>
    <row r="92" spans="1:15" x14ac:dyDescent="0.3">
      <c r="A92" s="102"/>
      <c r="B92" s="46" t="s">
        <v>185</v>
      </c>
      <c r="C92" s="45"/>
      <c r="D92" s="45"/>
      <c r="E92" s="45"/>
      <c r="F92" s="45"/>
      <c r="G92" s="42">
        <v>0</v>
      </c>
      <c r="H92" s="44">
        <f t="shared" si="16"/>
        <v>0</v>
      </c>
      <c r="I92" s="43">
        <v>0</v>
      </c>
      <c r="J92" s="42">
        <v>0</v>
      </c>
      <c r="K92" s="41" t="str">
        <f t="shared" si="17"/>
        <v>V</v>
      </c>
      <c r="L92" s="50"/>
      <c r="M92" s="11"/>
      <c r="N92" s="2" t="b">
        <f t="shared" si="18"/>
        <v>1</v>
      </c>
      <c r="O92" s="2">
        <f t="shared" si="19"/>
        <v>1</v>
      </c>
    </row>
    <row r="93" spans="1:15" x14ac:dyDescent="0.3">
      <c r="A93" s="102"/>
      <c r="B93" s="46" t="s">
        <v>184</v>
      </c>
      <c r="C93" s="45"/>
      <c r="D93" s="45"/>
      <c r="E93" s="45"/>
      <c r="F93" s="45"/>
      <c r="G93" s="42">
        <v>0</v>
      </c>
      <c r="H93" s="44">
        <f t="shared" si="16"/>
        <v>0</v>
      </c>
      <c r="I93" s="43">
        <v>0</v>
      </c>
      <c r="J93" s="42">
        <v>0</v>
      </c>
      <c r="K93" s="41" t="str">
        <f t="shared" si="17"/>
        <v>V</v>
      </c>
      <c r="L93" s="50"/>
      <c r="M93" s="11"/>
      <c r="N93" s="2" t="b">
        <f t="shared" si="18"/>
        <v>1</v>
      </c>
      <c r="O93" s="2">
        <f t="shared" si="19"/>
        <v>1</v>
      </c>
    </row>
    <row r="94" spans="1:15" x14ac:dyDescent="0.3">
      <c r="A94" s="102"/>
      <c r="B94" s="46" t="s">
        <v>183</v>
      </c>
      <c r="C94" s="45"/>
      <c r="D94" s="45"/>
      <c r="E94" s="45"/>
      <c r="F94" s="45"/>
      <c r="G94" s="42">
        <v>0</v>
      </c>
      <c r="H94" s="44">
        <f t="shared" si="16"/>
        <v>0</v>
      </c>
      <c r="I94" s="43">
        <v>0</v>
      </c>
      <c r="J94" s="42">
        <v>0</v>
      </c>
      <c r="K94" s="41" t="str">
        <f t="shared" si="17"/>
        <v>V</v>
      </c>
      <c r="L94" s="50"/>
      <c r="M94" s="11"/>
      <c r="N94" s="2" t="b">
        <f t="shared" si="18"/>
        <v>1</v>
      </c>
      <c r="O94" s="2">
        <f t="shared" si="19"/>
        <v>1</v>
      </c>
    </row>
    <row r="95" spans="1:15" x14ac:dyDescent="0.3">
      <c r="A95" s="102"/>
      <c r="B95" s="46" t="s">
        <v>182</v>
      </c>
      <c r="C95" s="45"/>
      <c r="D95" s="45"/>
      <c r="E95" s="45"/>
      <c r="F95" s="45"/>
      <c r="G95" s="42">
        <v>0</v>
      </c>
      <c r="H95" s="44">
        <f t="shared" si="16"/>
        <v>0</v>
      </c>
      <c r="I95" s="43">
        <v>0</v>
      </c>
      <c r="J95" s="42">
        <v>0</v>
      </c>
      <c r="K95" s="41" t="str">
        <f t="shared" si="17"/>
        <v>V</v>
      </c>
      <c r="L95" s="50"/>
      <c r="M95" s="11"/>
      <c r="N95" s="2" t="b">
        <f t="shared" si="18"/>
        <v>1</v>
      </c>
      <c r="O95" s="2">
        <f t="shared" si="19"/>
        <v>1</v>
      </c>
    </row>
    <row r="96" spans="1:15" x14ac:dyDescent="0.3">
      <c r="A96" s="102"/>
      <c r="B96" s="46" t="s">
        <v>181</v>
      </c>
      <c r="C96" s="45"/>
      <c r="D96" s="45"/>
      <c r="E96" s="45"/>
      <c r="F96" s="45"/>
      <c r="G96" s="42">
        <v>0</v>
      </c>
      <c r="H96" s="44">
        <f t="shared" si="16"/>
        <v>0</v>
      </c>
      <c r="I96" s="43">
        <v>0</v>
      </c>
      <c r="J96" s="42">
        <v>0</v>
      </c>
      <c r="K96" s="41" t="str">
        <f t="shared" si="17"/>
        <v>V</v>
      </c>
      <c r="L96" s="50"/>
      <c r="M96" s="11"/>
      <c r="N96" s="2" t="b">
        <f t="shared" si="18"/>
        <v>1</v>
      </c>
      <c r="O96" s="2">
        <f t="shared" si="19"/>
        <v>1</v>
      </c>
    </row>
    <row r="97" spans="1:15" x14ac:dyDescent="0.3">
      <c r="A97" s="102"/>
      <c r="B97" s="46" t="s">
        <v>180</v>
      </c>
      <c r="C97" s="45"/>
      <c r="D97" s="45"/>
      <c r="E97" s="45"/>
      <c r="F97" s="45"/>
      <c r="G97" s="42">
        <v>0</v>
      </c>
      <c r="H97" s="44">
        <f t="shared" si="16"/>
        <v>0</v>
      </c>
      <c r="I97" s="43">
        <v>0</v>
      </c>
      <c r="J97" s="42">
        <v>0</v>
      </c>
      <c r="K97" s="41" t="str">
        <f t="shared" si="17"/>
        <v>V</v>
      </c>
      <c r="L97" s="50"/>
      <c r="M97" s="11"/>
      <c r="N97" s="2" t="b">
        <f t="shared" si="18"/>
        <v>1</v>
      </c>
      <c r="O97" s="2">
        <f t="shared" si="19"/>
        <v>1</v>
      </c>
    </row>
    <row r="98" spans="1:15" x14ac:dyDescent="0.3">
      <c r="A98" s="102"/>
      <c r="B98" s="46" t="s">
        <v>179</v>
      </c>
      <c r="C98" s="45"/>
      <c r="D98" s="45"/>
      <c r="E98" s="45"/>
      <c r="F98" s="45"/>
      <c r="G98" s="42">
        <v>0</v>
      </c>
      <c r="H98" s="44">
        <f t="shared" si="16"/>
        <v>0</v>
      </c>
      <c r="I98" s="43">
        <v>0</v>
      </c>
      <c r="J98" s="42">
        <v>0</v>
      </c>
      <c r="K98" s="41" t="str">
        <f t="shared" si="17"/>
        <v>V</v>
      </c>
      <c r="L98" s="50"/>
      <c r="M98" s="11"/>
      <c r="N98" s="2" t="b">
        <f t="shared" si="18"/>
        <v>1</v>
      </c>
      <c r="O98" s="2">
        <f t="shared" si="19"/>
        <v>1</v>
      </c>
    </row>
    <row r="99" spans="1:15" x14ac:dyDescent="0.3">
      <c r="A99" s="102"/>
      <c r="B99" s="46" t="s">
        <v>178</v>
      </c>
      <c r="C99" s="45"/>
      <c r="D99" s="45"/>
      <c r="E99" s="45"/>
      <c r="F99" s="45"/>
      <c r="G99" s="42">
        <v>0</v>
      </c>
      <c r="H99" s="44">
        <f t="shared" si="16"/>
        <v>0</v>
      </c>
      <c r="I99" s="43">
        <v>0</v>
      </c>
      <c r="J99" s="42">
        <v>0</v>
      </c>
      <c r="K99" s="41" t="str">
        <f t="shared" si="17"/>
        <v>V</v>
      </c>
      <c r="L99" s="50"/>
      <c r="M99" s="11"/>
      <c r="N99" s="2" t="b">
        <f t="shared" si="18"/>
        <v>1</v>
      </c>
      <c r="O99" s="2">
        <f t="shared" si="19"/>
        <v>1</v>
      </c>
    </row>
    <row r="100" spans="1:15" x14ac:dyDescent="0.3">
      <c r="A100" s="102"/>
      <c r="B100" s="46" t="s">
        <v>177</v>
      </c>
      <c r="C100" s="45"/>
      <c r="D100" s="45"/>
      <c r="E100" s="45"/>
      <c r="F100" s="45"/>
      <c r="G100" s="42">
        <v>0</v>
      </c>
      <c r="H100" s="44">
        <f t="shared" si="16"/>
        <v>0</v>
      </c>
      <c r="I100" s="43">
        <v>0</v>
      </c>
      <c r="J100" s="42">
        <v>0</v>
      </c>
      <c r="K100" s="41" t="str">
        <f t="shared" si="17"/>
        <v>V</v>
      </c>
      <c r="L100" s="50"/>
      <c r="M100" s="11"/>
      <c r="N100" s="2" t="b">
        <f t="shared" si="18"/>
        <v>1</v>
      </c>
      <c r="O100" s="2">
        <f t="shared" si="19"/>
        <v>1</v>
      </c>
    </row>
    <row r="101" spans="1:15" x14ac:dyDescent="0.3">
      <c r="A101" s="102"/>
      <c r="B101" s="46" t="s">
        <v>176</v>
      </c>
      <c r="C101" s="45"/>
      <c r="D101" s="45"/>
      <c r="E101" s="45"/>
      <c r="F101" s="45"/>
      <c r="G101" s="42">
        <v>0</v>
      </c>
      <c r="H101" s="44">
        <f t="shared" si="16"/>
        <v>0</v>
      </c>
      <c r="I101" s="43">
        <v>0</v>
      </c>
      <c r="J101" s="42">
        <v>0</v>
      </c>
      <c r="K101" s="41" t="str">
        <f t="shared" si="17"/>
        <v>V</v>
      </c>
      <c r="L101" s="50"/>
      <c r="M101" s="11"/>
      <c r="N101" s="2" t="b">
        <f t="shared" si="18"/>
        <v>1</v>
      </c>
      <c r="O101" s="2">
        <f t="shared" si="19"/>
        <v>1</v>
      </c>
    </row>
    <row r="102" spans="1:15" x14ac:dyDescent="0.3">
      <c r="A102" s="102"/>
      <c r="B102" s="46" t="s">
        <v>175</v>
      </c>
      <c r="C102" s="45"/>
      <c r="D102" s="45"/>
      <c r="E102" s="45"/>
      <c r="F102" s="45"/>
      <c r="G102" s="42">
        <v>0</v>
      </c>
      <c r="H102" s="44">
        <f t="shared" si="16"/>
        <v>0</v>
      </c>
      <c r="I102" s="43">
        <v>0</v>
      </c>
      <c r="J102" s="42">
        <v>0</v>
      </c>
      <c r="K102" s="41" t="str">
        <f t="shared" si="17"/>
        <v>V</v>
      </c>
      <c r="L102" s="50"/>
      <c r="M102" s="11"/>
      <c r="N102" s="2" t="b">
        <f t="shared" si="18"/>
        <v>1</v>
      </c>
      <c r="O102" s="2">
        <f t="shared" si="19"/>
        <v>1</v>
      </c>
    </row>
    <row r="103" spans="1:15" x14ac:dyDescent="0.3">
      <c r="A103" s="102"/>
      <c r="B103" s="21" t="s">
        <v>174</v>
      </c>
      <c r="C103" s="19"/>
      <c r="D103" s="19"/>
      <c r="E103" s="45"/>
      <c r="F103" s="19"/>
      <c r="G103" s="15">
        <v>0</v>
      </c>
      <c r="H103" s="17">
        <f t="shared" si="16"/>
        <v>0</v>
      </c>
      <c r="I103" s="16">
        <v>0</v>
      </c>
      <c r="J103" s="15">
        <v>0</v>
      </c>
      <c r="K103" s="14" t="str">
        <f t="shared" si="17"/>
        <v>V</v>
      </c>
      <c r="L103" s="49"/>
      <c r="M103" s="11"/>
      <c r="N103" s="2" t="b">
        <f t="shared" si="18"/>
        <v>1</v>
      </c>
      <c r="O103" s="2">
        <f t="shared" si="19"/>
        <v>1</v>
      </c>
    </row>
    <row r="104" spans="1:15" x14ac:dyDescent="0.3">
      <c r="A104" s="102"/>
      <c r="B104" s="21" t="s">
        <v>173</v>
      </c>
      <c r="C104" s="19"/>
      <c r="D104" s="19"/>
      <c r="E104" s="45"/>
      <c r="F104" s="19"/>
      <c r="G104" s="15">
        <v>0</v>
      </c>
      <c r="H104" s="17">
        <f t="shared" si="16"/>
        <v>0</v>
      </c>
      <c r="I104" s="16">
        <v>0</v>
      </c>
      <c r="J104" s="15">
        <v>0</v>
      </c>
      <c r="K104" s="14" t="str">
        <f t="shared" si="17"/>
        <v>V</v>
      </c>
      <c r="L104" s="49"/>
      <c r="M104" s="11"/>
      <c r="N104" s="2" t="b">
        <f t="shared" si="18"/>
        <v>1</v>
      </c>
      <c r="O104" s="2">
        <f t="shared" si="19"/>
        <v>1</v>
      </c>
    </row>
    <row r="105" spans="1:15" x14ac:dyDescent="0.3">
      <c r="A105" s="102"/>
      <c r="B105" s="21" t="s">
        <v>173</v>
      </c>
      <c r="C105" s="19"/>
      <c r="D105" s="19"/>
      <c r="E105" s="45"/>
      <c r="F105" s="19"/>
      <c r="G105" s="15">
        <v>0</v>
      </c>
      <c r="H105" s="17">
        <f t="shared" si="16"/>
        <v>0</v>
      </c>
      <c r="I105" s="16">
        <v>0</v>
      </c>
      <c r="J105" s="15">
        <v>0</v>
      </c>
      <c r="K105" s="14" t="str">
        <f t="shared" si="17"/>
        <v>V</v>
      </c>
      <c r="L105" s="49"/>
      <c r="M105" s="11"/>
      <c r="N105" s="2" t="b">
        <f t="shared" si="18"/>
        <v>1</v>
      </c>
      <c r="O105" s="2">
        <f t="shared" si="19"/>
        <v>1</v>
      </c>
    </row>
    <row r="106" spans="1:15" ht="15" thickBot="1" x14ac:dyDescent="0.35">
      <c r="A106" s="102"/>
      <c r="B106" s="21" t="s">
        <v>173</v>
      </c>
      <c r="C106" s="19"/>
      <c r="D106" s="19"/>
      <c r="E106" s="19"/>
      <c r="F106" s="19"/>
      <c r="G106" s="15">
        <v>0</v>
      </c>
      <c r="H106" s="17">
        <f t="shared" si="16"/>
        <v>0</v>
      </c>
      <c r="I106" s="16">
        <v>0</v>
      </c>
      <c r="J106" s="15">
        <v>0</v>
      </c>
      <c r="K106" s="14" t="str">
        <f t="shared" si="17"/>
        <v>V</v>
      </c>
      <c r="L106" s="49"/>
      <c r="M106" s="11"/>
      <c r="N106" s="2" t="b">
        <f t="shared" si="18"/>
        <v>1</v>
      </c>
      <c r="O106" s="2">
        <f t="shared" si="19"/>
        <v>1</v>
      </c>
    </row>
    <row r="107" spans="1:15" ht="16.2" thickBot="1" x14ac:dyDescent="0.35">
      <c r="A107" s="102"/>
      <c r="B107" s="82" t="s">
        <v>172</v>
      </c>
      <c r="C107" s="83"/>
      <c r="D107" s="83"/>
      <c r="E107" s="83"/>
      <c r="F107" s="83"/>
      <c r="G107" s="84"/>
      <c r="H107" s="85">
        <f>SUM(H89:H106)</f>
        <v>0</v>
      </c>
      <c r="I107" s="86">
        <f>SUM(I89:I106)</f>
        <v>0</v>
      </c>
      <c r="J107" s="87">
        <f>SUM(J89:J106)</f>
        <v>0</v>
      </c>
      <c r="K107" s="88"/>
      <c r="L107" s="89"/>
      <c r="M107" s="11"/>
      <c r="N107" s="38"/>
      <c r="O107" s="38"/>
    </row>
    <row r="108" spans="1:15" x14ac:dyDescent="0.3">
      <c r="A108" s="10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N108" s="2"/>
      <c r="O108" s="2"/>
    </row>
    <row r="109" spans="1:15" ht="16.2" thickBot="1" x14ac:dyDescent="0.35">
      <c r="A109" s="105"/>
      <c r="B109" s="29" t="s">
        <v>171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29"/>
      <c r="N109" s="2"/>
      <c r="O109" s="2"/>
    </row>
    <row r="110" spans="1:15" x14ac:dyDescent="0.3">
      <c r="A110" s="102"/>
      <c r="B110" s="28" t="s">
        <v>170</v>
      </c>
      <c r="C110" s="27"/>
      <c r="D110" s="27"/>
      <c r="E110" s="27"/>
      <c r="F110" s="27"/>
      <c r="G110" s="23">
        <v>0</v>
      </c>
      <c r="H110" s="25">
        <f t="shared" ref="H110:H123" si="20">F110*G110</f>
        <v>0</v>
      </c>
      <c r="I110" s="24">
        <v>0</v>
      </c>
      <c r="J110" s="23">
        <v>0</v>
      </c>
      <c r="K110" s="22" t="str">
        <f t="shared" ref="K110:K123" si="21">IF(AND(N110=TRUE,O110=1),"V","X")</f>
        <v>V</v>
      </c>
      <c r="L110" s="51"/>
      <c r="M110" s="11"/>
      <c r="N110" s="2" t="b">
        <f t="shared" ref="N110:N123" si="22">AND(J110+I110-H110&gt;-0.01,J110+I110-H110&lt;0.01)</f>
        <v>1</v>
      </c>
      <c r="O110" s="2">
        <f t="shared" ref="O110:O123" si="23">IF(AND(H110=0,E110=""),1,IF(AND(H110&gt;0,E110&lt;&gt;""),1,0))</f>
        <v>1</v>
      </c>
    </row>
    <row r="111" spans="1:15" x14ac:dyDescent="0.3">
      <c r="A111" s="102"/>
      <c r="B111" s="46" t="s">
        <v>169</v>
      </c>
      <c r="C111" s="45"/>
      <c r="D111" s="45"/>
      <c r="E111" s="45"/>
      <c r="F111" s="45"/>
      <c r="G111" s="42">
        <v>0</v>
      </c>
      <c r="H111" s="44">
        <f t="shared" si="20"/>
        <v>0</v>
      </c>
      <c r="I111" s="43">
        <v>0</v>
      </c>
      <c r="J111" s="42">
        <v>0</v>
      </c>
      <c r="K111" s="41" t="str">
        <f t="shared" si="21"/>
        <v>V</v>
      </c>
      <c r="L111" s="50"/>
      <c r="M111" s="11"/>
      <c r="N111" s="2" t="b">
        <f t="shared" si="22"/>
        <v>1</v>
      </c>
      <c r="O111" s="2">
        <f t="shared" si="23"/>
        <v>1</v>
      </c>
    </row>
    <row r="112" spans="1:15" x14ac:dyDescent="0.3">
      <c r="A112" s="102"/>
      <c r="B112" s="46" t="s">
        <v>168</v>
      </c>
      <c r="C112" s="45"/>
      <c r="D112" s="45"/>
      <c r="E112" s="45"/>
      <c r="F112" s="45"/>
      <c r="G112" s="42">
        <v>0</v>
      </c>
      <c r="H112" s="44">
        <f t="shared" si="20"/>
        <v>0</v>
      </c>
      <c r="I112" s="43">
        <v>0</v>
      </c>
      <c r="J112" s="42">
        <v>0</v>
      </c>
      <c r="K112" s="41" t="str">
        <f t="shared" si="21"/>
        <v>V</v>
      </c>
      <c r="L112" s="50"/>
      <c r="M112" s="11"/>
      <c r="N112" s="2" t="b">
        <f t="shared" si="22"/>
        <v>1</v>
      </c>
      <c r="O112" s="2">
        <f t="shared" si="23"/>
        <v>1</v>
      </c>
    </row>
    <row r="113" spans="1:15" x14ac:dyDescent="0.3">
      <c r="A113" s="102"/>
      <c r="B113" s="46" t="s">
        <v>167</v>
      </c>
      <c r="C113" s="45"/>
      <c r="D113" s="45"/>
      <c r="E113" s="45"/>
      <c r="F113" s="45"/>
      <c r="G113" s="42">
        <v>0</v>
      </c>
      <c r="H113" s="44">
        <f t="shared" si="20"/>
        <v>0</v>
      </c>
      <c r="I113" s="43">
        <v>0</v>
      </c>
      <c r="J113" s="42">
        <v>0</v>
      </c>
      <c r="K113" s="41" t="str">
        <f t="shared" si="21"/>
        <v>V</v>
      </c>
      <c r="L113" s="50"/>
      <c r="M113" s="11"/>
      <c r="N113" s="2" t="b">
        <f t="shared" si="22"/>
        <v>1</v>
      </c>
      <c r="O113" s="2">
        <f t="shared" si="23"/>
        <v>1</v>
      </c>
    </row>
    <row r="114" spans="1:15" x14ac:dyDescent="0.3">
      <c r="A114" s="102"/>
      <c r="B114" s="46" t="s">
        <v>166</v>
      </c>
      <c r="C114" s="45"/>
      <c r="D114" s="45"/>
      <c r="E114" s="45"/>
      <c r="F114" s="45"/>
      <c r="G114" s="42">
        <v>0</v>
      </c>
      <c r="H114" s="44">
        <f t="shared" si="20"/>
        <v>0</v>
      </c>
      <c r="I114" s="43">
        <v>0</v>
      </c>
      <c r="J114" s="42">
        <v>0</v>
      </c>
      <c r="K114" s="41" t="str">
        <f t="shared" si="21"/>
        <v>V</v>
      </c>
      <c r="L114" s="50"/>
      <c r="M114" s="11"/>
      <c r="N114" s="2" t="b">
        <f t="shared" si="22"/>
        <v>1</v>
      </c>
      <c r="O114" s="2">
        <f t="shared" si="23"/>
        <v>1</v>
      </c>
    </row>
    <row r="115" spans="1:15" x14ac:dyDescent="0.3">
      <c r="A115" s="102"/>
      <c r="B115" s="46" t="s">
        <v>165</v>
      </c>
      <c r="C115" s="45"/>
      <c r="D115" s="45"/>
      <c r="E115" s="45"/>
      <c r="F115" s="45"/>
      <c r="G115" s="42">
        <v>0</v>
      </c>
      <c r="H115" s="44">
        <f t="shared" si="20"/>
        <v>0</v>
      </c>
      <c r="I115" s="43">
        <v>0</v>
      </c>
      <c r="J115" s="42">
        <v>0</v>
      </c>
      <c r="K115" s="41" t="str">
        <f t="shared" si="21"/>
        <v>V</v>
      </c>
      <c r="L115" s="50"/>
      <c r="M115" s="11"/>
      <c r="N115" s="2" t="b">
        <f t="shared" si="22"/>
        <v>1</v>
      </c>
      <c r="O115" s="2">
        <f t="shared" si="23"/>
        <v>1</v>
      </c>
    </row>
    <row r="116" spans="1:15" x14ac:dyDescent="0.3">
      <c r="A116" s="102"/>
      <c r="B116" s="46" t="s">
        <v>164</v>
      </c>
      <c r="C116" s="45"/>
      <c r="D116" s="45"/>
      <c r="E116" s="45"/>
      <c r="F116" s="45"/>
      <c r="G116" s="42">
        <v>0</v>
      </c>
      <c r="H116" s="44">
        <f t="shared" si="20"/>
        <v>0</v>
      </c>
      <c r="I116" s="43">
        <v>0</v>
      </c>
      <c r="J116" s="42">
        <v>0</v>
      </c>
      <c r="K116" s="41" t="str">
        <f t="shared" si="21"/>
        <v>V</v>
      </c>
      <c r="L116" s="50"/>
      <c r="M116" s="11"/>
      <c r="N116" s="2" t="b">
        <f t="shared" si="22"/>
        <v>1</v>
      </c>
      <c r="O116" s="2">
        <f t="shared" si="23"/>
        <v>1</v>
      </c>
    </row>
    <row r="117" spans="1:15" x14ac:dyDescent="0.3">
      <c r="A117" s="102"/>
      <c r="B117" s="46" t="s">
        <v>163</v>
      </c>
      <c r="C117" s="45"/>
      <c r="D117" s="45"/>
      <c r="E117" s="45"/>
      <c r="F117" s="45"/>
      <c r="G117" s="42">
        <v>0</v>
      </c>
      <c r="H117" s="44">
        <f t="shared" si="20"/>
        <v>0</v>
      </c>
      <c r="I117" s="43">
        <v>0</v>
      </c>
      <c r="J117" s="42">
        <v>0</v>
      </c>
      <c r="K117" s="41" t="str">
        <f t="shared" si="21"/>
        <v>V</v>
      </c>
      <c r="L117" s="50"/>
      <c r="M117" s="11"/>
      <c r="N117" s="2" t="b">
        <f t="shared" si="22"/>
        <v>1</v>
      </c>
      <c r="O117" s="2">
        <f t="shared" si="23"/>
        <v>1</v>
      </c>
    </row>
    <row r="118" spans="1:15" x14ac:dyDescent="0.3">
      <c r="A118" s="102"/>
      <c r="B118" s="46" t="s">
        <v>162</v>
      </c>
      <c r="C118" s="45"/>
      <c r="D118" s="45"/>
      <c r="E118" s="45"/>
      <c r="F118" s="45"/>
      <c r="G118" s="42">
        <v>0</v>
      </c>
      <c r="H118" s="44">
        <f t="shared" si="20"/>
        <v>0</v>
      </c>
      <c r="I118" s="43">
        <v>0</v>
      </c>
      <c r="J118" s="42">
        <v>0</v>
      </c>
      <c r="K118" s="41" t="str">
        <f t="shared" si="21"/>
        <v>V</v>
      </c>
      <c r="L118" s="50"/>
      <c r="M118" s="11"/>
      <c r="N118" s="2" t="b">
        <f t="shared" si="22"/>
        <v>1</v>
      </c>
      <c r="O118" s="2">
        <f t="shared" si="23"/>
        <v>1</v>
      </c>
    </row>
    <row r="119" spans="1:15" x14ac:dyDescent="0.3">
      <c r="A119" s="102"/>
      <c r="B119" s="46" t="s">
        <v>161</v>
      </c>
      <c r="C119" s="45"/>
      <c r="D119" s="45"/>
      <c r="E119" s="45"/>
      <c r="F119" s="45"/>
      <c r="G119" s="42">
        <v>0</v>
      </c>
      <c r="H119" s="44">
        <f t="shared" si="20"/>
        <v>0</v>
      </c>
      <c r="I119" s="43">
        <v>0</v>
      </c>
      <c r="J119" s="42">
        <v>0</v>
      </c>
      <c r="K119" s="41" t="str">
        <f t="shared" si="21"/>
        <v>V</v>
      </c>
      <c r="L119" s="50"/>
      <c r="M119" s="11"/>
      <c r="N119" s="2" t="b">
        <f t="shared" si="22"/>
        <v>1</v>
      </c>
      <c r="O119" s="2">
        <f t="shared" si="23"/>
        <v>1</v>
      </c>
    </row>
    <row r="120" spans="1:15" x14ac:dyDescent="0.3">
      <c r="A120" s="102"/>
      <c r="B120" s="21" t="s">
        <v>160</v>
      </c>
      <c r="C120" s="19"/>
      <c r="D120" s="19"/>
      <c r="E120" s="45"/>
      <c r="F120" s="19"/>
      <c r="G120" s="15">
        <v>0</v>
      </c>
      <c r="H120" s="17">
        <f t="shared" si="20"/>
        <v>0</v>
      </c>
      <c r="I120" s="16">
        <v>0</v>
      </c>
      <c r="J120" s="15">
        <v>0</v>
      </c>
      <c r="K120" s="14" t="str">
        <f t="shared" si="21"/>
        <v>V</v>
      </c>
      <c r="L120" s="49"/>
      <c r="M120" s="11"/>
      <c r="N120" s="2" t="b">
        <f t="shared" si="22"/>
        <v>1</v>
      </c>
      <c r="O120" s="2">
        <f t="shared" si="23"/>
        <v>1</v>
      </c>
    </row>
    <row r="121" spans="1:15" x14ac:dyDescent="0.3">
      <c r="A121" s="102"/>
      <c r="B121" s="21" t="s">
        <v>159</v>
      </c>
      <c r="C121" s="19"/>
      <c r="D121" s="19"/>
      <c r="E121" s="45"/>
      <c r="F121" s="19"/>
      <c r="G121" s="15">
        <v>0</v>
      </c>
      <c r="H121" s="17">
        <f t="shared" si="20"/>
        <v>0</v>
      </c>
      <c r="I121" s="16">
        <v>0</v>
      </c>
      <c r="J121" s="15">
        <v>0</v>
      </c>
      <c r="K121" s="14" t="str">
        <f t="shared" si="21"/>
        <v>V</v>
      </c>
      <c r="L121" s="49"/>
      <c r="M121" s="11"/>
      <c r="N121" s="2" t="b">
        <f t="shared" si="22"/>
        <v>1</v>
      </c>
      <c r="O121" s="2">
        <f t="shared" si="23"/>
        <v>1</v>
      </c>
    </row>
    <row r="122" spans="1:15" x14ac:dyDescent="0.3">
      <c r="A122" s="102"/>
      <c r="B122" s="21" t="s">
        <v>159</v>
      </c>
      <c r="C122" s="19"/>
      <c r="D122" s="19"/>
      <c r="E122" s="45"/>
      <c r="F122" s="19"/>
      <c r="G122" s="15">
        <v>0</v>
      </c>
      <c r="H122" s="17">
        <f t="shared" si="20"/>
        <v>0</v>
      </c>
      <c r="I122" s="16">
        <v>0</v>
      </c>
      <c r="J122" s="15">
        <v>0</v>
      </c>
      <c r="K122" s="14" t="str">
        <f t="shared" si="21"/>
        <v>V</v>
      </c>
      <c r="L122" s="49"/>
      <c r="M122" s="11"/>
      <c r="N122" s="2" t="b">
        <f t="shared" si="22"/>
        <v>1</v>
      </c>
      <c r="O122" s="2">
        <f t="shared" si="23"/>
        <v>1</v>
      </c>
    </row>
    <row r="123" spans="1:15" ht="15" thickBot="1" x14ac:dyDescent="0.35">
      <c r="A123" s="102"/>
      <c r="B123" s="21" t="s">
        <v>159</v>
      </c>
      <c r="C123" s="19"/>
      <c r="D123" s="19"/>
      <c r="E123" s="19"/>
      <c r="F123" s="19"/>
      <c r="G123" s="15">
        <v>0</v>
      </c>
      <c r="H123" s="17">
        <f t="shared" si="20"/>
        <v>0</v>
      </c>
      <c r="I123" s="16">
        <v>0</v>
      </c>
      <c r="J123" s="15">
        <v>0</v>
      </c>
      <c r="K123" s="14" t="str">
        <f t="shared" si="21"/>
        <v>V</v>
      </c>
      <c r="L123" s="49"/>
      <c r="M123" s="11"/>
      <c r="N123" s="2" t="b">
        <f t="shared" si="22"/>
        <v>1</v>
      </c>
      <c r="O123" s="2">
        <f t="shared" si="23"/>
        <v>1</v>
      </c>
    </row>
    <row r="124" spans="1:15" ht="16.2" thickBot="1" x14ac:dyDescent="0.35">
      <c r="A124" s="102"/>
      <c r="B124" s="82" t="s">
        <v>158</v>
      </c>
      <c r="C124" s="83"/>
      <c r="D124" s="83"/>
      <c r="E124" s="83"/>
      <c r="F124" s="83"/>
      <c r="G124" s="84"/>
      <c r="H124" s="85">
        <f>SUM(H110:H123)</f>
        <v>0</v>
      </c>
      <c r="I124" s="86">
        <f>SUM(I110:I123)</f>
        <v>0</v>
      </c>
      <c r="J124" s="87">
        <f>SUM(J110:J123)</f>
        <v>0</v>
      </c>
      <c r="K124" s="88"/>
      <c r="L124" s="89"/>
      <c r="M124" s="11"/>
      <c r="N124" s="38"/>
      <c r="O124" s="38"/>
    </row>
    <row r="125" spans="1:15" x14ac:dyDescent="0.3">
      <c r="A125" s="10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N125" s="2"/>
      <c r="O125" s="2"/>
    </row>
    <row r="126" spans="1:15" ht="16.2" thickBot="1" x14ac:dyDescent="0.35">
      <c r="A126" s="105"/>
      <c r="B126" s="29" t="s">
        <v>157</v>
      </c>
      <c r="C126" s="10"/>
      <c r="D126" s="10"/>
      <c r="E126" s="10"/>
      <c r="F126" s="10"/>
      <c r="G126" s="10"/>
      <c r="H126" s="10"/>
      <c r="I126" s="10"/>
      <c r="J126" s="10"/>
      <c r="K126" s="10"/>
      <c r="L126" s="29"/>
      <c r="N126" s="2"/>
      <c r="O126" s="2"/>
    </row>
    <row r="127" spans="1:15" x14ac:dyDescent="0.3">
      <c r="A127" s="102"/>
      <c r="B127" s="28" t="s">
        <v>156</v>
      </c>
      <c r="C127" s="27"/>
      <c r="D127" s="27"/>
      <c r="E127" s="27"/>
      <c r="F127" s="27"/>
      <c r="G127" s="23">
        <v>0</v>
      </c>
      <c r="H127" s="25">
        <f>F127*G127</f>
        <v>0</v>
      </c>
      <c r="I127" s="24">
        <v>0</v>
      </c>
      <c r="J127" s="23">
        <v>0</v>
      </c>
      <c r="K127" s="22" t="str">
        <f>IF(AND(N127=TRUE,O127=1),"V","X")</f>
        <v>V</v>
      </c>
      <c r="L127" s="51"/>
      <c r="M127" s="11"/>
      <c r="N127" s="2" t="b">
        <f>AND(J127+I127-H127&gt;-0.01,J127+I127-H127&lt;0.01)</f>
        <v>1</v>
      </c>
      <c r="O127" s="2">
        <f>IF(AND(H127=0,E127=""),1,IF(AND(H127&gt;0,E127&lt;&gt;""),1,0))</f>
        <v>1</v>
      </c>
    </row>
    <row r="128" spans="1:15" x14ac:dyDescent="0.3">
      <c r="A128" s="102"/>
      <c r="B128" s="46" t="s">
        <v>155</v>
      </c>
      <c r="C128" s="45"/>
      <c r="D128" s="45"/>
      <c r="E128" s="45"/>
      <c r="F128" s="45"/>
      <c r="G128" s="42">
        <v>0</v>
      </c>
      <c r="H128" s="44">
        <f>F128*G128</f>
        <v>0</v>
      </c>
      <c r="I128" s="43">
        <v>0</v>
      </c>
      <c r="J128" s="42">
        <v>0</v>
      </c>
      <c r="K128" s="41" t="str">
        <f>IF(AND(N128=TRUE,O128=1),"V","X")</f>
        <v>V</v>
      </c>
      <c r="L128" s="50"/>
      <c r="M128" s="11"/>
      <c r="N128" s="2" t="b">
        <f>AND(J128+I128-H128&gt;-0.01,J128+I128-H128&lt;0.01)</f>
        <v>1</v>
      </c>
      <c r="O128" s="2">
        <f>IF(AND(H128=0,E128=""),1,IF(AND(H128&gt;0,E128&lt;&gt;""),1,0))</f>
        <v>1</v>
      </c>
    </row>
    <row r="129" spans="1:15" ht="15" thickBot="1" x14ac:dyDescent="0.35">
      <c r="A129" s="102"/>
      <c r="B129" s="21" t="s">
        <v>154</v>
      </c>
      <c r="C129" s="19"/>
      <c r="D129" s="19"/>
      <c r="E129" s="19"/>
      <c r="F129" s="19"/>
      <c r="G129" s="15">
        <v>0</v>
      </c>
      <c r="H129" s="17">
        <f>F129*G129</f>
        <v>0</v>
      </c>
      <c r="I129" s="16">
        <v>0</v>
      </c>
      <c r="J129" s="15">
        <v>0</v>
      </c>
      <c r="K129" s="14" t="str">
        <f>IF(AND(N129=TRUE,O129=1),"V","X")</f>
        <v>V</v>
      </c>
      <c r="L129" s="49"/>
      <c r="M129" s="11"/>
      <c r="N129" s="2" t="b">
        <f>AND(J129+I129-H129&gt;-0.01,J129+I129-H129&lt;0.01)</f>
        <v>1</v>
      </c>
      <c r="O129" s="2">
        <f>IF(AND(H129=0,E129=""),1,IF(AND(H129&gt;0,E129&lt;&gt;""),1,0))</f>
        <v>1</v>
      </c>
    </row>
    <row r="130" spans="1:15" ht="16.2" thickBot="1" x14ac:dyDescent="0.35">
      <c r="A130" s="102"/>
      <c r="B130" s="82" t="s">
        <v>153</v>
      </c>
      <c r="C130" s="83"/>
      <c r="D130" s="83"/>
      <c r="E130" s="83"/>
      <c r="F130" s="83"/>
      <c r="G130" s="84"/>
      <c r="H130" s="85">
        <f>SUM(H127:H129)</f>
        <v>0</v>
      </c>
      <c r="I130" s="86">
        <f>SUM(I127:I129)</f>
        <v>0</v>
      </c>
      <c r="J130" s="87">
        <f>SUM(J127:J129)</f>
        <v>0</v>
      </c>
      <c r="K130" s="88"/>
      <c r="L130" s="89"/>
      <c r="M130" s="11"/>
      <c r="N130" s="38"/>
      <c r="O130" s="38"/>
    </row>
    <row r="131" spans="1:15" x14ac:dyDescent="0.3">
      <c r="A131" s="10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N131" s="2"/>
      <c r="O131" s="2"/>
    </row>
    <row r="132" spans="1:15" ht="16.2" thickBot="1" x14ac:dyDescent="0.35">
      <c r="A132" s="105"/>
      <c r="B132" s="29" t="s">
        <v>152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29"/>
      <c r="N132" s="2"/>
      <c r="O132" s="2"/>
    </row>
    <row r="133" spans="1:15" x14ac:dyDescent="0.3">
      <c r="A133" s="102"/>
      <c r="B133" s="28" t="s">
        <v>151</v>
      </c>
      <c r="C133" s="27"/>
      <c r="D133" s="27"/>
      <c r="E133" s="27"/>
      <c r="F133" s="27"/>
      <c r="G133" s="56">
        <v>0</v>
      </c>
      <c r="H133" s="57">
        <f t="shared" ref="H133:H149" si="24">F133*G133</f>
        <v>0</v>
      </c>
      <c r="I133" s="56">
        <v>0</v>
      </c>
      <c r="J133" s="23">
        <v>0</v>
      </c>
      <c r="K133" s="22" t="str">
        <f t="shared" ref="K133:K149" si="25">IF(AND(N133=TRUE,O133=1),"V","X")</f>
        <v>V</v>
      </c>
      <c r="L133" s="51"/>
      <c r="M133" s="11"/>
      <c r="N133" s="2" t="b">
        <f t="shared" ref="N133:N149" si="26">AND(J133+I133-H133&gt;-0.01,J133+I133-H133&lt;0.01)</f>
        <v>1</v>
      </c>
      <c r="O133" s="2">
        <f t="shared" ref="O133:O149" si="27">IF(AND(H133=0,E133=""),1,IF(AND(H133&gt;0,E133&lt;&gt;""),1,0))</f>
        <v>1</v>
      </c>
    </row>
    <row r="134" spans="1:15" x14ac:dyDescent="0.3">
      <c r="A134" s="102"/>
      <c r="B134" s="46" t="s">
        <v>150</v>
      </c>
      <c r="C134" s="45"/>
      <c r="D134" s="45"/>
      <c r="E134" s="45"/>
      <c r="F134" s="45"/>
      <c r="G134" s="54">
        <v>0</v>
      </c>
      <c r="H134" s="55">
        <f t="shared" si="24"/>
        <v>0</v>
      </c>
      <c r="I134" s="54">
        <v>0</v>
      </c>
      <c r="J134" s="42">
        <v>0</v>
      </c>
      <c r="K134" s="41" t="str">
        <f t="shared" si="25"/>
        <v>V</v>
      </c>
      <c r="L134" s="50"/>
      <c r="M134" s="11"/>
      <c r="N134" s="2" t="b">
        <f t="shared" si="26"/>
        <v>1</v>
      </c>
      <c r="O134" s="2">
        <f t="shared" si="27"/>
        <v>1</v>
      </c>
    </row>
    <row r="135" spans="1:15" x14ac:dyDescent="0.3">
      <c r="A135" s="102"/>
      <c r="B135" s="46" t="s">
        <v>149</v>
      </c>
      <c r="C135" s="45"/>
      <c r="D135" s="45"/>
      <c r="E135" s="45"/>
      <c r="F135" s="45"/>
      <c r="G135" s="54">
        <v>0</v>
      </c>
      <c r="H135" s="55">
        <f t="shared" si="24"/>
        <v>0</v>
      </c>
      <c r="I135" s="54">
        <v>0</v>
      </c>
      <c r="J135" s="42">
        <v>0</v>
      </c>
      <c r="K135" s="41" t="str">
        <f t="shared" si="25"/>
        <v>V</v>
      </c>
      <c r="L135" s="50"/>
      <c r="M135" s="11"/>
      <c r="N135" s="2" t="b">
        <f t="shared" si="26"/>
        <v>1</v>
      </c>
      <c r="O135" s="2">
        <f t="shared" si="27"/>
        <v>1</v>
      </c>
    </row>
    <row r="136" spans="1:15" x14ac:dyDescent="0.3">
      <c r="A136" s="102"/>
      <c r="B136" s="46" t="s">
        <v>148</v>
      </c>
      <c r="C136" s="45"/>
      <c r="D136" s="45"/>
      <c r="E136" s="45"/>
      <c r="F136" s="45"/>
      <c r="G136" s="54">
        <v>0</v>
      </c>
      <c r="H136" s="55">
        <f t="shared" si="24"/>
        <v>0</v>
      </c>
      <c r="I136" s="54">
        <v>0</v>
      </c>
      <c r="J136" s="42">
        <v>0</v>
      </c>
      <c r="K136" s="41" t="str">
        <f t="shared" si="25"/>
        <v>V</v>
      </c>
      <c r="L136" s="50"/>
      <c r="M136" s="11"/>
      <c r="N136" s="2" t="b">
        <f t="shared" si="26"/>
        <v>1</v>
      </c>
      <c r="O136" s="2">
        <f t="shared" si="27"/>
        <v>1</v>
      </c>
    </row>
    <row r="137" spans="1:15" x14ac:dyDescent="0.3">
      <c r="A137" s="102"/>
      <c r="B137" s="46" t="s">
        <v>147</v>
      </c>
      <c r="C137" s="45"/>
      <c r="D137" s="45"/>
      <c r="E137" s="45"/>
      <c r="F137" s="45"/>
      <c r="G137" s="54">
        <v>0</v>
      </c>
      <c r="H137" s="55">
        <f t="shared" si="24"/>
        <v>0</v>
      </c>
      <c r="I137" s="54">
        <v>0</v>
      </c>
      <c r="J137" s="42">
        <v>0</v>
      </c>
      <c r="K137" s="41" t="str">
        <f t="shared" si="25"/>
        <v>V</v>
      </c>
      <c r="L137" s="50"/>
      <c r="M137" s="11"/>
      <c r="N137" s="2" t="b">
        <f t="shared" si="26"/>
        <v>1</v>
      </c>
      <c r="O137" s="2">
        <f t="shared" si="27"/>
        <v>1</v>
      </c>
    </row>
    <row r="138" spans="1:15" x14ac:dyDescent="0.3">
      <c r="A138" s="102"/>
      <c r="B138" s="46" t="s">
        <v>146</v>
      </c>
      <c r="C138" s="45"/>
      <c r="D138" s="45"/>
      <c r="E138" s="45"/>
      <c r="F138" s="45"/>
      <c r="G138" s="54">
        <v>0</v>
      </c>
      <c r="H138" s="55">
        <f t="shared" si="24"/>
        <v>0</v>
      </c>
      <c r="I138" s="54">
        <v>0</v>
      </c>
      <c r="J138" s="42">
        <v>0</v>
      </c>
      <c r="K138" s="41" t="str">
        <f t="shared" si="25"/>
        <v>V</v>
      </c>
      <c r="L138" s="50"/>
      <c r="M138" s="11"/>
      <c r="N138" s="2" t="b">
        <f t="shared" si="26"/>
        <v>1</v>
      </c>
      <c r="O138" s="2">
        <f t="shared" si="27"/>
        <v>1</v>
      </c>
    </row>
    <row r="139" spans="1:15" x14ac:dyDescent="0.3">
      <c r="A139" s="102"/>
      <c r="B139" s="46" t="s">
        <v>145</v>
      </c>
      <c r="C139" s="45"/>
      <c r="D139" s="45"/>
      <c r="E139" s="45"/>
      <c r="F139" s="45"/>
      <c r="G139" s="54">
        <v>0</v>
      </c>
      <c r="H139" s="55">
        <f t="shared" si="24"/>
        <v>0</v>
      </c>
      <c r="I139" s="54">
        <v>0</v>
      </c>
      <c r="J139" s="42">
        <v>0</v>
      </c>
      <c r="K139" s="41" t="str">
        <f t="shared" si="25"/>
        <v>V</v>
      </c>
      <c r="L139" s="50"/>
      <c r="M139" s="11"/>
      <c r="N139" s="2" t="b">
        <f t="shared" si="26"/>
        <v>1</v>
      </c>
      <c r="O139" s="2">
        <f t="shared" si="27"/>
        <v>1</v>
      </c>
    </row>
    <row r="140" spans="1:15" x14ac:dyDescent="0.3">
      <c r="A140" s="102"/>
      <c r="B140" s="46" t="s">
        <v>144</v>
      </c>
      <c r="C140" s="45"/>
      <c r="D140" s="45"/>
      <c r="E140" s="45"/>
      <c r="F140" s="45"/>
      <c r="G140" s="54">
        <v>0</v>
      </c>
      <c r="H140" s="55">
        <f t="shared" si="24"/>
        <v>0</v>
      </c>
      <c r="I140" s="54">
        <v>0</v>
      </c>
      <c r="J140" s="42">
        <v>0</v>
      </c>
      <c r="K140" s="41" t="str">
        <f t="shared" si="25"/>
        <v>V</v>
      </c>
      <c r="L140" s="50"/>
      <c r="M140" s="11"/>
      <c r="N140" s="2" t="b">
        <f t="shared" si="26"/>
        <v>1</v>
      </c>
      <c r="O140" s="2">
        <f t="shared" si="27"/>
        <v>1</v>
      </c>
    </row>
    <row r="141" spans="1:15" x14ac:dyDescent="0.3">
      <c r="A141" s="102"/>
      <c r="B141" s="46" t="s">
        <v>143</v>
      </c>
      <c r="C141" s="45"/>
      <c r="D141" s="45"/>
      <c r="E141" s="45"/>
      <c r="F141" s="45"/>
      <c r="G141" s="54">
        <v>0</v>
      </c>
      <c r="H141" s="55">
        <f t="shared" si="24"/>
        <v>0</v>
      </c>
      <c r="I141" s="54">
        <v>0</v>
      </c>
      <c r="J141" s="42">
        <v>0</v>
      </c>
      <c r="K141" s="41" t="str">
        <f t="shared" si="25"/>
        <v>V</v>
      </c>
      <c r="L141" s="50"/>
      <c r="M141" s="11"/>
      <c r="N141" s="2" t="b">
        <f t="shared" si="26"/>
        <v>1</v>
      </c>
      <c r="O141" s="2">
        <f t="shared" si="27"/>
        <v>1</v>
      </c>
    </row>
    <row r="142" spans="1:15" x14ac:dyDescent="0.3">
      <c r="A142" s="102"/>
      <c r="B142" s="46" t="s">
        <v>142</v>
      </c>
      <c r="C142" s="45"/>
      <c r="D142" s="45"/>
      <c r="E142" s="45"/>
      <c r="F142" s="45"/>
      <c r="G142" s="54">
        <v>0</v>
      </c>
      <c r="H142" s="55">
        <f t="shared" si="24"/>
        <v>0</v>
      </c>
      <c r="I142" s="54">
        <v>0</v>
      </c>
      <c r="J142" s="42">
        <v>0</v>
      </c>
      <c r="K142" s="41" t="str">
        <f t="shared" si="25"/>
        <v>V</v>
      </c>
      <c r="L142" s="50"/>
      <c r="M142" s="11"/>
      <c r="N142" s="2" t="b">
        <f t="shared" si="26"/>
        <v>1</v>
      </c>
      <c r="O142" s="2">
        <f t="shared" si="27"/>
        <v>1</v>
      </c>
    </row>
    <row r="143" spans="1:15" x14ac:dyDescent="0.3">
      <c r="A143" s="102"/>
      <c r="B143" s="46" t="s">
        <v>141</v>
      </c>
      <c r="C143" s="45"/>
      <c r="D143" s="45"/>
      <c r="E143" s="45"/>
      <c r="F143" s="45"/>
      <c r="G143" s="54">
        <v>0</v>
      </c>
      <c r="H143" s="55">
        <f t="shared" si="24"/>
        <v>0</v>
      </c>
      <c r="I143" s="54">
        <v>0</v>
      </c>
      <c r="J143" s="42">
        <v>0</v>
      </c>
      <c r="K143" s="41" t="str">
        <f t="shared" si="25"/>
        <v>V</v>
      </c>
      <c r="L143" s="50"/>
      <c r="M143" s="11"/>
      <c r="N143" s="2" t="b">
        <f t="shared" si="26"/>
        <v>1</v>
      </c>
      <c r="O143" s="2">
        <f t="shared" si="27"/>
        <v>1</v>
      </c>
    </row>
    <row r="144" spans="1:15" x14ac:dyDescent="0.3">
      <c r="A144" s="102"/>
      <c r="B144" s="46" t="s">
        <v>140</v>
      </c>
      <c r="C144" s="45"/>
      <c r="D144" s="45"/>
      <c r="E144" s="45"/>
      <c r="F144" s="45"/>
      <c r="G144" s="54">
        <v>0</v>
      </c>
      <c r="H144" s="55">
        <f t="shared" si="24"/>
        <v>0</v>
      </c>
      <c r="I144" s="54">
        <v>0</v>
      </c>
      <c r="J144" s="42">
        <v>0</v>
      </c>
      <c r="K144" s="41" t="str">
        <f t="shared" si="25"/>
        <v>V</v>
      </c>
      <c r="L144" s="50"/>
      <c r="M144" s="11"/>
      <c r="N144" s="2" t="b">
        <f t="shared" si="26"/>
        <v>1</v>
      </c>
      <c r="O144" s="2">
        <f t="shared" si="27"/>
        <v>1</v>
      </c>
    </row>
    <row r="145" spans="1:15" x14ac:dyDescent="0.3">
      <c r="A145" s="102"/>
      <c r="B145" s="46" t="s">
        <v>139</v>
      </c>
      <c r="C145" s="45"/>
      <c r="D145" s="45"/>
      <c r="E145" s="45"/>
      <c r="F145" s="45"/>
      <c r="G145" s="54">
        <v>0</v>
      </c>
      <c r="H145" s="55">
        <f t="shared" si="24"/>
        <v>0</v>
      </c>
      <c r="I145" s="54">
        <v>0</v>
      </c>
      <c r="J145" s="42">
        <v>0</v>
      </c>
      <c r="K145" s="41" t="str">
        <f t="shared" si="25"/>
        <v>V</v>
      </c>
      <c r="L145" s="50"/>
      <c r="M145" s="11"/>
      <c r="N145" s="2" t="b">
        <f t="shared" si="26"/>
        <v>1</v>
      </c>
      <c r="O145" s="2">
        <f t="shared" si="27"/>
        <v>1</v>
      </c>
    </row>
    <row r="146" spans="1:15" x14ac:dyDescent="0.3">
      <c r="A146" s="102"/>
      <c r="B146" s="21" t="s">
        <v>123</v>
      </c>
      <c r="C146" s="19"/>
      <c r="D146" s="19"/>
      <c r="E146" s="45"/>
      <c r="F146" s="19"/>
      <c r="G146" s="52">
        <v>0</v>
      </c>
      <c r="H146" s="53">
        <f t="shared" si="24"/>
        <v>0</v>
      </c>
      <c r="I146" s="52">
        <v>0</v>
      </c>
      <c r="J146" s="15">
        <v>0</v>
      </c>
      <c r="K146" s="14" t="str">
        <f t="shared" si="25"/>
        <v>V</v>
      </c>
      <c r="L146" s="49"/>
      <c r="M146" s="11"/>
      <c r="N146" s="2" t="b">
        <f t="shared" si="26"/>
        <v>1</v>
      </c>
      <c r="O146" s="2">
        <f t="shared" si="27"/>
        <v>1</v>
      </c>
    </row>
    <row r="147" spans="1:15" x14ac:dyDescent="0.3">
      <c r="A147" s="102"/>
      <c r="B147" s="21" t="s">
        <v>138</v>
      </c>
      <c r="C147" s="19"/>
      <c r="D147" s="19"/>
      <c r="E147" s="45"/>
      <c r="F147" s="19"/>
      <c r="G147" s="52">
        <v>0</v>
      </c>
      <c r="H147" s="53">
        <f t="shared" si="24"/>
        <v>0</v>
      </c>
      <c r="I147" s="52">
        <v>0</v>
      </c>
      <c r="J147" s="15">
        <v>0</v>
      </c>
      <c r="K147" s="14" t="str">
        <f t="shared" si="25"/>
        <v>V</v>
      </c>
      <c r="L147" s="49"/>
      <c r="M147" s="11"/>
      <c r="N147" s="2" t="b">
        <f t="shared" si="26"/>
        <v>1</v>
      </c>
      <c r="O147" s="2">
        <f t="shared" si="27"/>
        <v>1</v>
      </c>
    </row>
    <row r="148" spans="1:15" x14ac:dyDescent="0.3">
      <c r="A148" s="102"/>
      <c r="B148" s="21" t="s">
        <v>138</v>
      </c>
      <c r="C148" s="19"/>
      <c r="D148" s="19"/>
      <c r="E148" s="45"/>
      <c r="F148" s="19"/>
      <c r="G148" s="52">
        <v>0</v>
      </c>
      <c r="H148" s="53">
        <f t="shared" si="24"/>
        <v>0</v>
      </c>
      <c r="I148" s="52">
        <v>0</v>
      </c>
      <c r="J148" s="15">
        <v>0</v>
      </c>
      <c r="K148" s="14" t="str">
        <f t="shared" si="25"/>
        <v>V</v>
      </c>
      <c r="L148" s="49"/>
      <c r="M148" s="11"/>
      <c r="N148" s="2" t="b">
        <f t="shared" si="26"/>
        <v>1</v>
      </c>
      <c r="O148" s="2">
        <f t="shared" si="27"/>
        <v>1</v>
      </c>
    </row>
    <row r="149" spans="1:15" ht="15" thickBot="1" x14ac:dyDescent="0.35">
      <c r="A149" s="102"/>
      <c r="B149" s="21" t="s">
        <v>138</v>
      </c>
      <c r="C149" s="19"/>
      <c r="D149" s="19"/>
      <c r="E149" s="19"/>
      <c r="F149" s="19"/>
      <c r="G149" s="52">
        <v>0</v>
      </c>
      <c r="H149" s="53">
        <f t="shared" si="24"/>
        <v>0</v>
      </c>
      <c r="I149" s="52">
        <v>0</v>
      </c>
      <c r="J149" s="15">
        <v>0</v>
      </c>
      <c r="K149" s="14" t="str">
        <f t="shared" si="25"/>
        <v>V</v>
      </c>
      <c r="L149" s="49"/>
      <c r="M149" s="11"/>
      <c r="N149" s="2" t="b">
        <f t="shared" si="26"/>
        <v>1</v>
      </c>
      <c r="O149" s="2">
        <f t="shared" si="27"/>
        <v>1</v>
      </c>
    </row>
    <row r="150" spans="1:15" ht="16.2" thickBot="1" x14ac:dyDescent="0.35">
      <c r="A150" s="102"/>
      <c r="B150" s="82" t="s">
        <v>137</v>
      </c>
      <c r="C150" s="83"/>
      <c r="D150" s="83"/>
      <c r="E150" s="83"/>
      <c r="F150" s="83"/>
      <c r="G150" s="84"/>
      <c r="H150" s="85">
        <f>SUM(H133:H149)</f>
        <v>0</v>
      </c>
      <c r="I150" s="86">
        <f>SUM(I133:I149)</f>
        <v>0</v>
      </c>
      <c r="J150" s="87">
        <f>SUM(J133:J149)</f>
        <v>0</v>
      </c>
      <c r="K150" s="88"/>
      <c r="L150" s="89"/>
      <c r="M150" s="11"/>
      <c r="N150" s="38"/>
      <c r="O150" s="38"/>
    </row>
    <row r="151" spans="1:15" x14ac:dyDescent="0.3">
      <c r="A151" s="10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N151" s="2"/>
      <c r="O151" s="2"/>
    </row>
    <row r="152" spans="1:15" ht="16.2" thickBot="1" x14ac:dyDescent="0.35">
      <c r="A152" s="105"/>
      <c r="B152" s="29" t="s">
        <v>136</v>
      </c>
      <c r="C152" s="10"/>
      <c r="D152" s="10"/>
      <c r="E152" s="10"/>
      <c r="F152" s="10"/>
      <c r="G152" s="10"/>
      <c r="H152" s="10"/>
      <c r="I152" s="10"/>
      <c r="J152" s="10"/>
      <c r="K152" s="10"/>
      <c r="L152" s="29"/>
      <c r="N152" s="2"/>
      <c r="O152" s="2"/>
    </row>
    <row r="153" spans="1:15" x14ac:dyDescent="0.3">
      <c r="A153" s="102"/>
      <c r="B153" s="28" t="s">
        <v>135</v>
      </c>
      <c r="C153" s="27"/>
      <c r="D153" s="27"/>
      <c r="E153" s="27"/>
      <c r="F153" s="27"/>
      <c r="G153" s="23">
        <v>0</v>
      </c>
      <c r="H153" s="25">
        <f t="shared" ref="H153:H168" si="28">F153*G153</f>
        <v>0</v>
      </c>
      <c r="I153" s="24">
        <v>0</v>
      </c>
      <c r="J153" s="23">
        <v>0</v>
      </c>
      <c r="K153" s="22" t="str">
        <f t="shared" ref="K153:K168" si="29">IF(AND(N153=TRUE,O153=1),"V","X")</f>
        <v>V</v>
      </c>
      <c r="L153" s="51"/>
      <c r="M153" s="11"/>
      <c r="N153" s="2" t="b">
        <f t="shared" ref="N153:N168" si="30">AND(J153+I153-H153&gt;-0.01,J153+I153-H153&lt;0.01)</f>
        <v>1</v>
      </c>
      <c r="O153" s="2">
        <f t="shared" ref="O153:O168" si="31">IF(AND(H153=0,E153=""),1,IF(AND(H153&gt;0,E153&lt;&gt;""),1,0))</f>
        <v>1</v>
      </c>
    </row>
    <row r="154" spans="1:15" x14ac:dyDescent="0.3">
      <c r="A154" s="102"/>
      <c r="B154" s="46" t="s">
        <v>134</v>
      </c>
      <c r="C154" s="45"/>
      <c r="D154" s="45"/>
      <c r="E154" s="45"/>
      <c r="F154" s="45"/>
      <c r="G154" s="42">
        <v>0</v>
      </c>
      <c r="H154" s="44">
        <f t="shared" si="28"/>
        <v>0</v>
      </c>
      <c r="I154" s="43">
        <v>0</v>
      </c>
      <c r="J154" s="42">
        <v>0</v>
      </c>
      <c r="K154" s="41" t="str">
        <f t="shared" si="29"/>
        <v>V</v>
      </c>
      <c r="L154" s="50"/>
      <c r="M154" s="11"/>
      <c r="N154" s="2" t="b">
        <f t="shared" si="30"/>
        <v>1</v>
      </c>
      <c r="O154" s="2">
        <f t="shared" si="31"/>
        <v>1</v>
      </c>
    </row>
    <row r="155" spans="1:15" x14ac:dyDescent="0.3">
      <c r="A155" s="102"/>
      <c r="B155" s="46" t="s">
        <v>133</v>
      </c>
      <c r="C155" s="45"/>
      <c r="D155" s="45"/>
      <c r="E155" s="45"/>
      <c r="F155" s="45"/>
      <c r="G155" s="42">
        <v>0</v>
      </c>
      <c r="H155" s="44">
        <f t="shared" si="28"/>
        <v>0</v>
      </c>
      <c r="I155" s="43">
        <v>0</v>
      </c>
      <c r="J155" s="42">
        <v>0</v>
      </c>
      <c r="K155" s="41" t="str">
        <f t="shared" si="29"/>
        <v>V</v>
      </c>
      <c r="L155" s="50"/>
      <c r="M155" s="11"/>
      <c r="N155" s="2" t="b">
        <f t="shared" si="30"/>
        <v>1</v>
      </c>
      <c r="O155" s="2">
        <f t="shared" si="31"/>
        <v>1</v>
      </c>
    </row>
    <row r="156" spans="1:15" x14ac:dyDescent="0.3">
      <c r="A156" s="102"/>
      <c r="B156" s="46" t="s">
        <v>132</v>
      </c>
      <c r="C156" s="45"/>
      <c r="D156" s="45"/>
      <c r="E156" s="45"/>
      <c r="F156" s="45"/>
      <c r="G156" s="42">
        <v>0</v>
      </c>
      <c r="H156" s="44">
        <f t="shared" si="28"/>
        <v>0</v>
      </c>
      <c r="I156" s="43">
        <v>0</v>
      </c>
      <c r="J156" s="42">
        <v>0</v>
      </c>
      <c r="K156" s="41" t="str">
        <f t="shared" si="29"/>
        <v>V</v>
      </c>
      <c r="L156" s="50"/>
      <c r="M156" s="11"/>
      <c r="N156" s="2" t="b">
        <f t="shared" si="30"/>
        <v>1</v>
      </c>
      <c r="O156" s="2">
        <f t="shared" si="31"/>
        <v>1</v>
      </c>
    </row>
    <row r="157" spans="1:15" x14ac:dyDescent="0.3">
      <c r="A157" s="102"/>
      <c r="B157" s="46" t="s">
        <v>131</v>
      </c>
      <c r="C157" s="45"/>
      <c r="D157" s="45"/>
      <c r="E157" s="45"/>
      <c r="F157" s="45"/>
      <c r="G157" s="42">
        <v>0</v>
      </c>
      <c r="H157" s="44">
        <f t="shared" si="28"/>
        <v>0</v>
      </c>
      <c r="I157" s="43">
        <v>0</v>
      </c>
      <c r="J157" s="42">
        <v>0</v>
      </c>
      <c r="K157" s="41" t="str">
        <f t="shared" si="29"/>
        <v>V</v>
      </c>
      <c r="L157" s="50"/>
      <c r="M157" s="11"/>
      <c r="N157" s="2" t="b">
        <f t="shared" si="30"/>
        <v>1</v>
      </c>
      <c r="O157" s="2">
        <f t="shared" si="31"/>
        <v>1</v>
      </c>
    </row>
    <row r="158" spans="1:15" x14ac:dyDescent="0.3">
      <c r="A158" s="102"/>
      <c r="B158" s="46" t="s">
        <v>130</v>
      </c>
      <c r="C158" s="45"/>
      <c r="D158" s="45"/>
      <c r="E158" s="45"/>
      <c r="F158" s="45"/>
      <c r="G158" s="42">
        <v>0</v>
      </c>
      <c r="H158" s="44">
        <f t="shared" si="28"/>
        <v>0</v>
      </c>
      <c r="I158" s="43">
        <v>0</v>
      </c>
      <c r="J158" s="42">
        <v>0</v>
      </c>
      <c r="K158" s="41" t="str">
        <f t="shared" si="29"/>
        <v>V</v>
      </c>
      <c r="L158" s="50"/>
      <c r="M158" s="11"/>
      <c r="N158" s="2" t="b">
        <f t="shared" si="30"/>
        <v>1</v>
      </c>
      <c r="O158" s="2">
        <f t="shared" si="31"/>
        <v>1</v>
      </c>
    </row>
    <row r="159" spans="1:15" x14ac:dyDescent="0.3">
      <c r="A159" s="102"/>
      <c r="B159" s="46" t="s">
        <v>129</v>
      </c>
      <c r="C159" s="45"/>
      <c r="D159" s="45"/>
      <c r="E159" s="45"/>
      <c r="F159" s="45"/>
      <c r="G159" s="42">
        <v>0</v>
      </c>
      <c r="H159" s="44">
        <f t="shared" si="28"/>
        <v>0</v>
      </c>
      <c r="I159" s="43">
        <v>0</v>
      </c>
      <c r="J159" s="42">
        <v>0</v>
      </c>
      <c r="K159" s="41" t="str">
        <f t="shared" si="29"/>
        <v>V</v>
      </c>
      <c r="L159" s="50"/>
      <c r="M159" s="11"/>
      <c r="N159" s="2" t="b">
        <f t="shared" si="30"/>
        <v>1</v>
      </c>
      <c r="O159" s="2">
        <f t="shared" si="31"/>
        <v>1</v>
      </c>
    </row>
    <row r="160" spans="1:15" x14ac:dyDescent="0.3">
      <c r="A160" s="102"/>
      <c r="B160" s="46" t="s">
        <v>128</v>
      </c>
      <c r="C160" s="45"/>
      <c r="D160" s="45"/>
      <c r="E160" s="45"/>
      <c r="F160" s="45"/>
      <c r="G160" s="42">
        <v>0</v>
      </c>
      <c r="H160" s="44">
        <f t="shared" si="28"/>
        <v>0</v>
      </c>
      <c r="I160" s="43">
        <v>0</v>
      </c>
      <c r="J160" s="42">
        <v>0</v>
      </c>
      <c r="K160" s="41" t="str">
        <f t="shared" si="29"/>
        <v>V</v>
      </c>
      <c r="L160" s="50"/>
      <c r="M160" s="11"/>
      <c r="N160" s="2" t="b">
        <f t="shared" si="30"/>
        <v>1</v>
      </c>
      <c r="O160" s="2">
        <f t="shared" si="31"/>
        <v>1</v>
      </c>
    </row>
    <row r="161" spans="1:15" x14ac:dyDescent="0.3">
      <c r="A161" s="102"/>
      <c r="B161" s="46" t="s">
        <v>127</v>
      </c>
      <c r="C161" s="45"/>
      <c r="D161" s="45"/>
      <c r="E161" s="45"/>
      <c r="F161" s="45"/>
      <c r="G161" s="42">
        <v>0</v>
      </c>
      <c r="H161" s="44">
        <f t="shared" si="28"/>
        <v>0</v>
      </c>
      <c r="I161" s="43">
        <v>0</v>
      </c>
      <c r="J161" s="42">
        <v>0</v>
      </c>
      <c r="K161" s="41" t="str">
        <f t="shared" si="29"/>
        <v>V</v>
      </c>
      <c r="L161" s="50"/>
      <c r="M161" s="11"/>
      <c r="N161" s="2" t="b">
        <f t="shared" si="30"/>
        <v>1</v>
      </c>
      <c r="O161" s="2">
        <f t="shared" si="31"/>
        <v>1</v>
      </c>
    </row>
    <row r="162" spans="1:15" x14ac:dyDescent="0.3">
      <c r="A162" s="102"/>
      <c r="B162" s="46" t="s">
        <v>126</v>
      </c>
      <c r="C162" s="45"/>
      <c r="D162" s="45"/>
      <c r="E162" s="45"/>
      <c r="F162" s="45"/>
      <c r="G162" s="42">
        <v>0</v>
      </c>
      <c r="H162" s="44">
        <f t="shared" si="28"/>
        <v>0</v>
      </c>
      <c r="I162" s="43">
        <v>0</v>
      </c>
      <c r="J162" s="42">
        <v>0</v>
      </c>
      <c r="K162" s="41" t="str">
        <f t="shared" si="29"/>
        <v>V</v>
      </c>
      <c r="L162" s="50"/>
      <c r="M162" s="11"/>
      <c r="N162" s="2" t="b">
        <f t="shared" si="30"/>
        <v>1</v>
      </c>
      <c r="O162" s="2">
        <f t="shared" si="31"/>
        <v>1</v>
      </c>
    </row>
    <row r="163" spans="1:15" x14ac:dyDescent="0.3">
      <c r="A163" s="102"/>
      <c r="B163" s="46" t="s">
        <v>125</v>
      </c>
      <c r="C163" s="45"/>
      <c r="D163" s="45"/>
      <c r="E163" s="45"/>
      <c r="F163" s="45"/>
      <c r="G163" s="42">
        <v>0</v>
      </c>
      <c r="H163" s="44">
        <f t="shared" si="28"/>
        <v>0</v>
      </c>
      <c r="I163" s="43">
        <v>0</v>
      </c>
      <c r="J163" s="42">
        <v>0</v>
      </c>
      <c r="K163" s="41" t="str">
        <f t="shared" si="29"/>
        <v>V</v>
      </c>
      <c r="L163" s="50"/>
      <c r="M163" s="11"/>
      <c r="N163" s="2" t="b">
        <f t="shared" si="30"/>
        <v>1</v>
      </c>
      <c r="O163" s="2">
        <f t="shared" si="31"/>
        <v>1</v>
      </c>
    </row>
    <row r="164" spans="1:15" x14ac:dyDescent="0.3">
      <c r="A164" s="102"/>
      <c r="B164" s="46" t="s">
        <v>124</v>
      </c>
      <c r="C164" s="45"/>
      <c r="D164" s="45"/>
      <c r="E164" s="45"/>
      <c r="F164" s="45"/>
      <c r="G164" s="42">
        <v>0</v>
      </c>
      <c r="H164" s="44">
        <f t="shared" si="28"/>
        <v>0</v>
      </c>
      <c r="I164" s="43">
        <v>0</v>
      </c>
      <c r="J164" s="42">
        <v>0</v>
      </c>
      <c r="K164" s="41" t="str">
        <f t="shared" si="29"/>
        <v>V</v>
      </c>
      <c r="L164" s="50"/>
      <c r="M164" s="11"/>
      <c r="N164" s="2" t="b">
        <f t="shared" si="30"/>
        <v>1</v>
      </c>
      <c r="O164" s="2">
        <f t="shared" si="31"/>
        <v>1</v>
      </c>
    </row>
    <row r="165" spans="1:15" x14ac:dyDescent="0.3">
      <c r="A165" s="102"/>
      <c r="B165" s="21" t="s">
        <v>123</v>
      </c>
      <c r="C165" s="19"/>
      <c r="D165" s="19"/>
      <c r="E165" s="45"/>
      <c r="F165" s="19"/>
      <c r="G165" s="15">
        <v>0</v>
      </c>
      <c r="H165" s="17">
        <f t="shared" si="28"/>
        <v>0</v>
      </c>
      <c r="I165" s="16">
        <v>0</v>
      </c>
      <c r="J165" s="15">
        <v>0</v>
      </c>
      <c r="K165" s="14" t="str">
        <f t="shared" si="29"/>
        <v>V</v>
      </c>
      <c r="L165" s="49"/>
      <c r="M165" s="11"/>
      <c r="N165" s="2" t="b">
        <f t="shared" si="30"/>
        <v>1</v>
      </c>
      <c r="O165" s="2">
        <f t="shared" si="31"/>
        <v>1</v>
      </c>
    </row>
    <row r="166" spans="1:15" x14ac:dyDescent="0.3">
      <c r="A166" s="102"/>
      <c r="B166" s="21" t="s">
        <v>122</v>
      </c>
      <c r="C166" s="19"/>
      <c r="D166" s="19"/>
      <c r="E166" s="45"/>
      <c r="F166" s="19"/>
      <c r="G166" s="15">
        <v>0</v>
      </c>
      <c r="H166" s="17">
        <f t="shared" si="28"/>
        <v>0</v>
      </c>
      <c r="I166" s="16">
        <v>0</v>
      </c>
      <c r="J166" s="15">
        <v>0</v>
      </c>
      <c r="K166" s="14" t="str">
        <f t="shared" si="29"/>
        <v>V</v>
      </c>
      <c r="L166" s="49"/>
      <c r="M166" s="11"/>
      <c r="N166" s="2" t="b">
        <f t="shared" si="30"/>
        <v>1</v>
      </c>
      <c r="O166" s="2">
        <f t="shared" si="31"/>
        <v>1</v>
      </c>
    </row>
    <row r="167" spans="1:15" x14ac:dyDescent="0.3">
      <c r="A167" s="102"/>
      <c r="B167" s="21" t="s">
        <v>122</v>
      </c>
      <c r="C167" s="19"/>
      <c r="D167" s="19"/>
      <c r="E167" s="45"/>
      <c r="F167" s="19"/>
      <c r="G167" s="15">
        <v>0</v>
      </c>
      <c r="H167" s="17">
        <f t="shared" si="28"/>
        <v>0</v>
      </c>
      <c r="I167" s="16">
        <v>0</v>
      </c>
      <c r="J167" s="15">
        <v>0</v>
      </c>
      <c r="K167" s="14" t="str">
        <f t="shared" si="29"/>
        <v>V</v>
      </c>
      <c r="L167" s="49"/>
      <c r="M167" s="11"/>
      <c r="N167" s="2" t="b">
        <f t="shared" si="30"/>
        <v>1</v>
      </c>
      <c r="O167" s="2">
        <f t="shared" si="31"/>
        <v>1</v>
      </c>
    </row>
    <row r="168" spans="1:15" ht="15" thickBot="1" x14ac:dyDescent="0.35">
      <c r="A168" s="102"/>
      <c r="B168" s="21" t="s">
        <v>122</v>
      </c>
      <c r="C168" s="19"/>
      <c r="D168" s="19"/>
      <c r="E168" s="19"/>
      <c r="F168" s="19"/>
      <c r="G168" s="15">
        <v>0</v>
      </c>
      <c r="H168" s="17">
        <f t="shared" si="28"/>
        <v>0</v>
      </c>
      <c r="I168" s="16">
        <v>0</v>
      </c>
      <c r="J168" s="15">
        <v>0</v>
      </c>
      <c r="K168" s="14" t="str">
        <f t="shared" si="29"/>
        <v>V</v>
      </c>
      <c r="L168" s="49"/>
      <c r="M168" s="11"/>
      <c r="N168" s="2" t="b">
        <f t="shared" si="30"/>
        <v>1</v>
      </c>
      <c r="O168" s="2">
        <f t="shared" si="31"/>
        <v>1</v>
      </c>
    </row>
    <row r="169" spans="1:15" ht="16.2" thickBot="1" x14ac:dyDescent="0.35">
      <c r="A169" s="102"/>
      <c r="B169" s="82" t="s">
        <v>121</v>
      </c>
      <c r="C169" s="83"/>
      <c r="D169" s="83"/>
      <c r="E169" s="83"/>
      <c r="F169" s="83"/>
      <c r="G169" s="84"/>
      <c r="H169" s="85">
        <f>SUM(H153:H168)</f>
        <v>0</v>
      </c>
      <c r="I169" s="86">
        <f>SUM(I153:I168)</f>
        <v>0</v>
      </c>
      <c r="J169" s="87">
        <f>SUM(J153:J168)</f>
        <v>0</v>
      </c>
      <c r="K169" s="88"/>
      <c r="L169" s="89"/>
      <c r="M169" s="11"/>
      <c r="N169" s="38"/>
      <c r="O169" s="38"/>
    </row>
    <row r="170" spans="1:15" x14ac:dyDescent="0.3">
      <c r="A170" s="10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N170" s="2"/>
      <c r="O170" s="2"/>
    </row>
    <row r="171" spans="1:15" ht="16.2" thickBot="1" x14ac:dyDescent="0.35">
      <c r="A171" s="105"/>
      <c r="B171" s="29" t="s">
        <v>120</v>
      </c>
      <c r="C171" s="10"/>
      <c r="D171" s="10"/>
      <c r="E171" s="10"/>
      <c r="F171" s="10"/>
      <c r="G171" s="10"/>
      <c r="H171" s="10"/>
      <c r="I171" s="10"/>
      <c r="J171" s="10"/>
      <c r="K171" s="10"/>
      <c r="L171" s="29"/>
      <c r="N171" s="2"/>
      <c r="O171" s="2"/>
    </row>
    <row r="172" spans="1:15" x14ac:dyDescent="0.3">
      <c r="A172" s="102"/>
      <c r="B172" s="28" t="s">
        <v>119</v>
      </c>
      <c r="C172" s="27"/>
      <c r="D172" s="27"/>
      <c r="E172" s="27"/>
      <c r="F172" s="27"/>
      <c r="G172" s="23">
        <v>0</v>
      </c>
      <c r="H172" s="25">
        <f t="shared" ref="H172:H192" si="32">F172*G172</f>
        <v>0</v>
      </c>
      <c r="I172" s="24">
        <v>0</v>
      </c>
      <c r="J172" s="23">
        <v>0</v>
      </c>
      <c r="K172" s="22" t="str">
        <f t="shared" ref="K172:K192" si="33">IF(AND(N172=TRUE,O172=1),"V","X")</f>
        <v>V</v>
      </c>
      <c r="L172" s="51"/>
      <c r="M172" s="11"/>
      <c r="N172" s="2" t="b">
        <f t="shared" ref="N172:N192" si="34">AND(J172+I172-H172&gt;-0.01,J172+I172-H172&lt;0.01)</f>
        <v>1</v>
      </c>
      <c r="O172" s="2">
        <f t="shared" ref="O172:O192" si="35">IF(AND(H172=0,E172=""),1,IF(AND(H172&gt;0,E172&lt;&gt;""),1,0))</f>
        <v>1</v>
      </c>
    </row>
    <row r="173" spans="1:15" x14ac:dyDescent="0.3">
      <c r="A173" s="102"/>
      <c r="B173" s="46" t="s">
        <v>118</v>
      </c>
      <c r="C173" s="45"/>
      <c r="D173" s="45"/>
      <c r="E173" s="45"/>
      <c r="F173" s="45"/>
      <c r="G173" s="42">
        <v>0</v>
      </c>
      <c r="H173" s="44">
        <f t="shared" si="32"/>
        <v>0</v>
      </c>
      <c r="I173" s="43">
        <v>0</v>
      </c>
      <c r="J173" s="42">
        <v>0</v>
      </c>
      <c r="K173" s="41" t="str">
        <f t="shared" si="33"/>
        <v>V</v>
      </c>
      <c r="L173" s="50"/>
      <c r="M173" s="11"/>
      <c r="N173" s="2" t="b">
        <f t="shared" si="34"/>
        <v>1</v>
      </c>
      <c r="O173" s="2">
        <f t="shared" si="35"/>
        <v>1</v>
      </c>
    </row>
    <row r="174" spans="1:15" x14ac:dyDescent="0.3">
      <c r="A174" s="102"/>
      <c r="B174" s="46" t="s">
        <v>117</v>
      </c>
      <c r="C174" s="45"/>
      <c r="D174" s="45"/>
      <c r="E174" s="45"/>
      <c r="F174" s="45"/>
      <c r="G174" s="42">
        <v>0</v>
      </c>
      <c r="H174" s="44">
        <f t="shared" si="32"/>
        <v>0</v>
      </c>
      <c r="I174" s="43">
        <v>0</v>
      </c>
      <c r="J174" s="42">
        <v>0</v>
      </c>
      <c r="K174" s="41" t="str">
        <f t="shared" si="33"/>
        <v>V</v>
      </c>
      <c r="L174" s="50"/>
      <c r="M174" s="11"/>
      <c r="N174" s="2" t="b">
        <f t="shared" si="34"/>
        <v>1</v>
      </c>
      <c r="O174" s="2">
        <f t="shared" si="35"/>
        <v>1</v>
      </c>
    </row>
    <row r="175" spans="1:15" x14ac:dyDescent="0.3">
      <c r="A175" s="102"/>
      <c r="B175" s="46" t="s">
        <v>116</v>
      </c>
      <c r="C175" s="45"/>
      <c r="D175" s="45"/>
      <c r="E175" s="45"/>
      <c r="F175" s="45"/>
      <c r="G175" s="42">
        <v>0</v>
      </c>
      <c r="H175" s="44">
        <f t="shared" si="32"/>
        <v>0</v>
      </c>
      <c r="I175" s="43">
        <v>0</v>
      </c>
      <c r="J175" s="42">
        <v>0</v>
      </c>
      <c r="K175" s="41" t="str">
        <f t="shared" si="33"/>
        <v>V</v>
      </c>
      <c r="L175" s="50"/>
      <c r="M175" s="11"/>
      <c r="N175" s="2" t="b">
        <f t="shared" si="34"/>
        <v>1</v>
      </c>
      <c r="O175" s="2">
        <f t="shared" si="35"/>
        <v>1</v>
      </c>
    </row>
    <row r="176" spans="1:15" x14ac:dyDescent="0.3">
      <c r="A176" s="102"/>
      <c r="B176" s="46" t="s">
        <v>115</v>
      </c>
      <c r="C176" s="45"/>
      <c r="D176" s="45"/>
      <c r="E176" s="45"/>
      <c r="F176" s="45"/>
      <c r="G176" s="42">
        <v>0</v>
      </c>
      <c r="H176" s="44">
        <f t="shared" si="32"/>
        <v>0</v>
      </c>
      <c r="I176" s="43">
        <v>0</v>
      </c>
      <c r="J176" s="42">
        <v>0</v>
      </c>
      <c r="K176" s="41" t="str">
        <f t="shared" si="33"/>
        <v>V</v>
      </c>
      <c r="L176" s="50"/>
      <c r="M176" s="11"/>
      <c r="N176" s="2" t="b">
        <f t="shared" si="34"/>
        <v>1</v>
      </c>
      <c r="O176" s="2">
        <f t="shared" si="35"/>
        <v>1</v>
      </c>
    </row>
    <row r="177" spans="1:15" x14ac:dyDescent="0.3">
      <c r="A177" s="102"/>
      <c r="B177" s="46" t="s">
        <v>114</v>
      </c>
      <c r="C177" s="45"/>
      <c r="D177" s="45"/>
      <c r="E177" s="45"/>
      <c r="F177" s="45"/>
      <c r="G177" s="42">
        <v>0</v>
      </c>
      <c r="H177" s="44">
        <f t="shared" si="32"/>
        <v>0</v>
      </c>
      <c r="I177" s="43">
        <v>0</v>
      </c>
      <c r="J177" s="42">
        <v>0</v>
      </c>
      <c r="K177" s="41" t="str">
        <f t="shared" si="33"/>
        <v>V</v>
      </c>
      <c r="L177" s="50"/>
      <c r="M177" s="11"/>
      <c r="N177" s="2" t="b">
        <f t="shared" si="34"/>
        <v>1</v>
      </c>
      <c r="O177" s="2">
        <f t="shared" si="35"/>
        <v>1</v>
      </c>
    </row>
    <row r="178" spans="1:15" x14ac:dyDescent="0.3">
      <c r="A178" s="102"/>
      <c r="B178" s="46" t="s">
        <v>113</v>
      </c>
      <c r="C178" s="45"/>
      <c r="D178" s="45"/>
      <c r="E178" s="45"/>
      <c r="F178" s="45"/>
      <c r="G178" s="42">
        <v>0</v>
      </c>
      <c r="H178" s="44">
        <f t="shared" si="32"/>
        <v>0</v>
      </c>
      <c r="I178" s="43">
        <v>0</v>
      </c>
      <c r="J178" s="42">
        <v>0</v>
      </c>
      <c r="K178" s="41" t="str">
        <f t="shared" si="33"/>
        <v>V</v>
      </c>
      <c r="L178" s="50"/>
      <c r="M178" s="11"/>
      <c r="N178" s="2" t="b">
        <f t="shared" si="34"/>
        <v>1</v>
      </c>
      <c r="O178" s="2">
        <f t="shared" si="35"/>
        <v>1</v>
      </c>
    </row>
    <row r="179" spans="1:15" x14ac:dyDescent="0.3">
      <c r="A179" s="102"/>
      <c r="B179" s="46" t="s">
        <v>112</v>
      </c>
      <c r="C179" s="45"/>
      <c r="D179" s="45"/>
      <c r="E179" s="45"/>
      <c r="F179" s="45"/>
      <c r="G179" s="42">
        <v>0</v>
      </c>
      <c r="H179" s="44">
        <f t="shared" si="32"/>
        <v>0</v>
      </c>
      <c r="I179" s="43">
        <v>0</v>
      </c>
      <c r="J179" s="42">
        <v>0</v>
      </c>
      <c r="K179" s="41" t="str">
        <f t="shared" si="33"/>
        <v>V</v>
      </c>
      <c r="L179" s="50"/>
      <c r="M179" s="11"/>
      <c r="N179" s="2" t="b">
        <f t="shared" si="34"/>
        <v>1</v>
      </c>
      <c r="O179" s="2">
        <f t="shared" si="35"/>
        <v>1</v>
      </c>
    </row>
    <row r="180" spans="1:15" x14ac:dyDescent="0.3">
      <c r="A180" s="102"/>
      <c r="B180" s="46" t="s">
        <v>111</v>
      </c>
      <c r="C180" s="45"/>
      <c r="D180" s="45"/>
      <c r="E180" s="45"/>
      <c r="F180" s="45"/>
      <c r="G180" s="42">
        <v>0</v>
      </c>
      <c r="H180" s="44">
        <f t="shared" si="32"/>
        <v>0</v>
      </c>
      <c r="I180" s="43">
        <v>0</v>
      </c>
      <c r="J180" s="42">
        <v>0</v>
      </c>
      <c r="K180" s="41" t="str">
        <f t="shared" si="33"/>
        <v>V</v>
      </c>
      <c r="L180" s="50"/>
      <c r="M180" s="11"/>
      <c r="N180" s="2" t="b">
        <f t="shared" si="34"/>
        <v>1</v>
      </c>
      <c r="O180" s="2">
        <f t="shared" si="35"/>
        <v>1</v>
      </c>
    </row>
    <row r="181" spans="1:15" x14ac:dyDescent="0.3">
      <c r="A181" s="102"/>
      <c r="B181" s="46" t="s">
        <v>110</v>
      </c>
      <c r="C181" s="45"/>
      <c r="D181" s="45"/>
      <c r="E181" s="45"/>
      <c r="F181" s="45"/>
      <c r="G181" s="42">
        <v>0</v>
      </c>
      <c r="H181" s="44">
        <f t="shared" si="32"/>
        <v>0</v>
      </c>
      <c r="I181" s="43">
        <v>0</v>
      </c>
      <c r="J181" s="42">
        <v>0</v>
      </c>
      <c r="K181" s="41" t="str">
        <f t="shared" si="33"/>
        <v>V</v>
      </c>
      <c r="L181" s="50"/>
      <c r="M181" s="11"/>
      <c r="N181" s="2" t="b">
        <f t="shared" si="34"/>
        <v>1</v>
      </c>
      <c r="O181" s="2">
        <f t="shared" si="35"/>
        <v>1</v>
      </c>
    </row>
    <row r="182" spans="1:15" x14ac:dyDescent="0.3">
      <c r="A182" s="102"/>
      <c r="B182" s="46" t="s">
        <v>109</v>
      </c>
      <c r="C182" s="45"/>
      <c r="D182" s="45"/>
      <c r="E182" s="45"/>
      <c r="F182" s="45"/>
      <c r="G182" s="42">
        <v>0</v>
      </c>
      <c r="H182" s="44">
        <f t="shared" si="32"/>
        <v>0</v>
      </c>
      <c r="I182" s="43">
        <v>0</v>
      </c>
      <c r="J182" s="42">
        <v>0</v>
      </c>
      <c r="K182" s="41" t="str">
        <f t="shared" si="33"/>
        <v>V</v>
      </c>
      <c r="L182" s="50"/>
      <c r="M182" s="11"/>
      <c r="N182" s="2" t="b">
        <f t="shared" si="34"/>
        <v>1</v>
      </c>
      <c r="O182" s="2">
        <f t="shared" si="35"/>
        <v>1</v>
      </c>
    </row>
    <row r="183" spans="1:15" x14ac:dyDescent="0.3">
      <c r="A183" s="102"/>
      <c r="B183" s="46" t="s">
        <v>108</v>
      </c>
      <c r="C183" s="45"/>
      <c r="D183" s="45"/>
      <c r="E183" s="45"/>
      <c r="F183" s="45"/>
      <c r="G183" s="42">
        <v>0</v>
      </c>
      <c r="H183" s="44">
        <f t="shared" si="32"/>
        <v>0</v>
      </c>
      <c r="I183" s="43">
        <v>0</v>
      </c>
      <c r="J183" s="42">
        <v>0</v>
      </c>
      <c r="K183" s="41" t="str">
        <f t="shared" si="33"/>
        <v>V</v>
      </c>
      <c r="L183" s="50"/>
      <c r="M183" s="11"/>
      <c r="N183" s="2" t="b">
        <f t="shared" si="34"/>
        <v>1</v>
      </c>
      <c r="O183" s="2">
        <f t="shared" si="35"/>
        <v>1</v>
      </c>
    </row>
    <row r="184" spans="1:15" x14ac:dyDescent="0.3">
      <c r="A184" s="102"/>
      <c r="B184" s="46" t="s">
        <v>107</v>
      </c>
      <c r="C184" s="45"/>
      <c r="D184" s="45"/>
      <c r="E184" s="45"/>
      <c r="F184" s="45"/>
      <c r="G184" s="42">
        <v>0</v>
      </c>
      <c r="H184" s="44">
        <f t="shared" si="32"/>
        <v>0</v>
      </c>
      <c r="I184" s="43">
        <v>0</v>
      </c>
      <c r="J184" s="42">
        <v>0</v>
      </c>
      <c r="K184" s="41" t="str">
        <f t="shared" si="33"/>
        <v>V</v>
      </c>
      <c r="L184" s="50"/>
      <c r="M184" s="11"/>
      <c r="N184" s="2" t="b">
        <f t="shared" si="34"/>
        <v>1</v>
      </c>
      <c r="O184" s="2">
        <f t="shared" si="35"/>
        <v>1</v>
      </c>
    </row>
    <row r="185" spans="1:15" x14ac:dyDescent="0.3">
      <c r="A185" s="102"/>
      <c r="B185" s="46" t="s">
        <v>106</v>
      </c>
      <c r="C185" s="45"/>
      <c r="D185" s="45"/>
      <c r="E185" s="45"/>
      <c r="F185" s="45"/>
      <c r="G185" s="42">
        <v>0</v>
      </c>
      <c r="H185" s="44">
        <f t="shared" si="32"/>
        <v>0</v>
      </c>
      <c r="I185" s="43">
        <v>0</v>
      </c>
      <c r="J185" s="42">
        <v>0</v>
      </c>
      <c r="K185" s="41" t="str">
        <f t="shared" si="33"/>
        <v>V</v>
      </c>
      <c r="L185" s="50"/>
      <c r="M185" s="11"/>
      <c r="N185" s="2" t="b">
        <f t="shared" si="34"/>
        <v>1</v>
      </c>
      <c r="O185" s="2">
        <f t="shared" si="35"/>
        <v>1</v>
      </c>
    </row>
    <row r="186" spans="1:15" x14ac:dyDescent="0.3">
      <c r="A186" s="102"/>
      <c r="B186" s="46" t="s">
        <v>105</v>
      </c>
      <c r="C186" s="45"/>
      <c r="D186" s="45"/>
      <c r="E186" s="45"/>
      <c r="F186" s="45"/>
      <c r="G186" s="42">
        <v>0</v>
      </c>
      <c r="H186" s="44">
        <f t="shared" si="32"/>
        <v>0</v>
      </c>
      <c r="I186" s="43">
        <v>0</v>
      </c>
      <c r="J186" s="42">
        <v>0</v>
      </c>
      <c r="K186" s="41" t="str">
        <f t="shared" si="33"/>
        <v>V</v>
      </c>
      <c r="L186" s="50"/>
      <c r="M186" s="11"/>
      <c r="N186" s="2" t="b">
        <f t="shared" si="34"/>
        <v>1</v>
      </c>
      <c r="O186" s="2">
        <f t="shared" si="35"/>
        <v>1</v>
      </c>
    </row>
    <row r="187" spans="1:15" x14ac:dyDescent="0.3">
      <c r="A187" s="102"/>
      <c r="B187" s="46" t="s">
        <v>104</v>
      </c>
      <c r="C187" s="45"/>
      <c r="D187" s="45"/>
      <c r="E187" s="45"/>
      <c r="F187" s="45"/>
      <c r="G187" s="42">
        <v>0</v>
      </c>
      <c r="H187" s="44">
        <f t="shared" si="32"/>
        <v>0</v>
      </c>
      <c r="I187" s="43">
        <v>0</v>
      </c>
      <c r="J187" s="42">
        <v>0</v>
      </c>
      <c r="K187" s="41" t="str">
        <f t="shared" si="33"/>
        <v>V</v>
      </c>
      <c r="L187" s="50"/>
      <c r="M187" s="11"/>
      <c r="N187" s="2" t="b">
        <f t="shared" si="34"/>
        <v>1</v>
      </c>
      <c r="O187" s="2">
        <f t="shared" si="35"/>
        <v>1</v>
      </c>
    </row>
    <row r="188" spans="1:15" x14ac:dyDescent="0.3">
      <c r="A188" s="102"/>
      <c r="B188" s="46" t="s">
        <v>103</v>
      </c>
      <c r="C188" s="45"/>
      <c r="D188" s="45"/>
      <c r="E188" s="45"/>
      <c r="F188" s="45"/>
      <c r="G188" s="42">
        <v>0</v>
      </c>
      <c r="H188" s="44">
        <f t="shared" si="32"/>
        <v>0</v>
      </c>
      <c r="I188" s="43">
        <v>0</v>
      </c>
      <c r="J188" s="42">
        <v>0</v>
      </c>
      <c r="K188" s="41" t="str">
        <f t="shared" si="33"/>
        <v>V</v>
      </c>
      <c r="L188" s="50"/>
      <c r="M188" s="11"/>
      <c r="N188" s="2" t="b">
        <f t="shared" si="34"/>
        <v>1</v>
      </c>
      <c r="O188" s="2">
        <f t="shared" si="35"/>
        <v>1</v>
      </c>
    </row>
    <row r="189" spans="1:15" x14ac:dyDescent="0.3">
      <c r="A189" s="102"/>
      <c r="B189" s="21" t="s">
        <v>102</v>
      </c>
      <c r="C189" s="19"/>
      <c r="D189" s="19"/>
      <c r="E189" s="45"/>
      <c r="F189" s="19"/>
      <c r="G189" s="15">
        <v>0</v>
      </c>
      <c r="H189" s="17">
        <f t="shared" si="32"/>
        <v>0</v>
      </c>
      <c r="I189" s="16">
        <v>0</v>
      </c>
      <c r="J189" s="15">
        <v>0</v>
      </c>
      <c r="K189" s="14" t="str">
        <f t="shared" si="33"/>
        <v>V</v>
      </c>
      <c r="L189" s="49"/>
      <c r="M189" s="11"/>
      <c r="N189" s="2" t="b">
        <f t="shared" si="34"/>
        <v>1</v>
      </c>
      <c r="O189" s="2">
        <f t="shared" si="35"/>
        <v>1</v>
      </c>
    </row>
    <row r="190" spans="1:15" x14ac:dyDescent="0.3">
      <c r="A190" s="102"/>
      <c r="B190" s="21" t="s">
        <v>101</v>
      </c>
      <c r="C190" s="19"/>
      <c r="D190" s="19"/>
      <c r="E190" s="45"/>
      <c r="F190" s="19"/>
      <c r="G190" s="15">
        <v>0</v>
      </c>
      <c r="H190" s="17">
        <f t="shared" si="32"/>
        <v>0</v>
      </c>
      <c r="I190" s="16">
        <v>0</v>
      </c>
      <c r="J190" s="15">
        <v>0</v>
      </c>
      <c r="K190" s="14" t="str">
        <f t="shared" si="33"/>
        <v>V</v>
      </c>
      <c r="L190" s="49"/>
      <c r="M190" s="11"/>
      <c r="N190" s="2" t="b">
        <f t="shared" si="34"/>
        <v>1</v>
      </c>
      <c r="O190" s="2">
        <f t="shared" si="35"/>
        <v>1</v>
      </c>
    </row>
    <row r="191" spans="1:15" x14ac:dyDescent="0.3">
      <c r="A191" s="102"/>
      <c r="B191" s="21" t="s">
        <v>101</v>
      </c>
      <c r="C191" s="19"/>
      <c r="D191" s="19"/>
      <c r="E191" s="45"/>
      <c r="F191" s="19"/>
      <c r="G191" s="15">
        <v>0</v>
      </c>
      <c r="H191" s="17">
        <f t="shared" si="32"/>
        <v>0</v>
      </c>
      <c r="I191" s="16">
        <v>0</v>
      </c>
      <c r="J191" s="15">
        <v>0</v>
      </c>
      <c r="K191" s="14" t="str">
        <f t="shared" si="33"/>
        <v>V</v>
      </c>
      <c r="L191" s="49"/>
      <c r="M191" s="11"/>
      <c r="N191" s="2" t="b">
        <f t="shared" si="34"/>
        <v>1</v>
      </c>
      <c r="O191" s="2">
        <f t="shared" si="35"/>
        <v>1</v>
      </c>
    </row>
    <row r="192" spans="1:15" ht="15" thickBot="1" x14ac:dyDescent="0.35">
      <c r="A192" s="102"/>
      <c r="B192" s="21" t="s">
        <v>101</v>
      </c>
      <c r="C192" s="19"/>
      <c r="D192" s="19"/>
      <c r="E192" s="19"/>
      <c r="F192" s="19"/>
      <c r="G192" s="15">
        <v>0</v>
      </c>
      <c r="H192" s="17">
        <f t="shared" si="32"/>
        <v>0</v>
      </c>
      <c r="I192" s="16">
        <v>0</v>
      </c>
      <c r="J192" s="15">
        <v>0</v>
      </c>
      <c r="K192" s="14" t="str">
        <f t="shared" si="33"/>
        <v>V</v>
      </c>
      <c r="L192" s="49"/>
      <c r="M192" s="11"/>
      <c r="N192" s="2" t="b">
        <f t="shared" si="34"/>
        <v>1</v>
      </c>
      <c r="O192" s="2">
        <f t="shared" si="35"/>
        <v>1</v>
      </c>
    </row>
    <row r="193" spans="1:15" ht="16.2" thickBot="1" x14ac:dyDescent="0.35">
      <c r="A193" s="102"/>
      <c r="B193" s="82" t="s">
        <v>100</v>
      </c>
      <c r="C193" s="83"/>
      <c r="D193" s="83"/>
      <c r="E193" s="83"/>
      <c r="F193" s="83"/>
      <c r="G193" s="84"/>
      <c r="H193" s="85">
        <f>SUM(H172:H192)</f>
        <v>0</v>
      </c>
      <c r="I193" s="86">
        <f>SUM(I172:I192)</f>
        <v>0</v>
      </c>
      <c r="J193" s="87">
        <f>SUM(J172:J192)</f>
        <v>0</v>
      </c>
      <c r="K193" s="88"/>
      <c r="L193" s="89"/>
      <c r="M193" s="11"/>
      <c r="N193" s="38"/>
      <c r="O193" s="38"/>
    </row>
    <row r="194" spans="1:15" x14ac:dyDescent="0.3">
      <c r="A194" s="10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N194" s="2"/>
      <c r="O194" s="2"/>
    </row>
    <row r="195" spans="1:15" ht="16.2" thickBot="1" x14ac:dyDescent="0.35">
      <c r="A195" s="105"/>
      <c r="B195" s="29" t="s">
        <v>99</v>
      </c>
      <c r="C195" s="10"/>
      <c r="D195" s="10"/>
      <c r="E195" s="10"/>
      <c r="F195" s="10"/>
      <c r="G195" s="10"/>
      <c r="H195" s="10"/>
      <c r="I195" s="10"/>
      <c r="J195" s="10"/>
      <c r="K195" s="10"/>
      <c r="L195" s="29"/>
      <c r="N195" s="2"/>
      <c r="O195" s="2"/>
    </row>
    <row r="196" spans="1:15" x14ac:dyDescent="0.3">
      <c r="A196" s="102"/>
      <c r="B196" s="28" t="s">
        <v>98</v>
      </c>
      <c r="C196" s="27"/>
      <c r="D196" s="27"/>
      <c r="E196" s="27"/>
      <c r="F196" s="27"/>
      <c r="G196" s="23">
        <v>0</v>
      </c>
      <c r="H196" s="25">
        <f t="shared" ref="H196:H209" si="36">F196*G196</f>
        <v>0</v>
      </c>
      <c r="I196" s="24">
        <v>0</v>
      </c>
      <c r="J196" s="23">
        <v>0</v>
      </c>
      <c r="K196" s="22" t="str">
        <f t="shared" ref="K196:K209" si="37">IF(AND(N196=TRUE,O196=1),"V","X")</f>
        <v>V</v>
      </c>
      <c r="L196" s="51"/>
      <c r="M196" s="11"/>
      <c r="N196" s="2" t="b">
        <f t="shared" ref="N196:N209" si="38">AND(J196+I196-H196&gt;-0.01,J196+I196-H196&lt;0.01)</f>
        <v>1</v>
      </c>
      <c r="O196" s="2">
        <f t="shared" ref="O196:O209" si="39">IF(AND(H196=0,E196=""),1,IF(AND(H196&gt;0,E196&lt;&gt;""),1,0))</f>
        <v>1</v>
      </c>
    </row>
    <row r="197" spans="1:15" x14ac:dyDescent="0.3">
      <c r="A197" s="102"/>
      <c r="B197" s="46" t="s">
        <v>97</v>
      </c>
      <c r="C197" s="45"/>
      <c r="D197" s="45"/>
      <c r="E197" s="45"/>
      <c r="F197" s="45"/>
      <c r="G197" s="42">
        <v>0</v>
      </c>
      <c r="H197" s="44">
        <f t="shared" si="36"/>
        <v>0</v>
      </c>
      <c r="I197" s="43">
        <v>0</v>
      </c>
      <c r="J197" s="42">
        <v>0</v>
      </c>
      <c r="K197" s="41" t="str">
        <f t="shared" si="37"/>
        <v>V</v>
      </c>
      <c r="L197" s="50"/>
      <c r="M197" s="11"/>
      <c r="N197" s="2" t="b">
        <f t="shared" si="38"/>
        <v>1</v>
      </c>
      <c r="O197" s="2">
        <f t="shared" si="39"/>
        <v>1</v>
      </c>
    </row>
    <row r="198" spans="1:15" x14ac:dyDescent="0.3">
      <c r="A198" s="102"/>
      <c r="B198" s="46" t="s">
        <v>96</v>
      </c>
      <c r="C198" s="45"/>
      <c r="D198" s="45"/>
      <c r="E198" s="45"/>
      <c r="F198" s="45"/>
      <c r="G198" s="42">
        <v>0</v>
      </c>
      <c r="H198" s="44">
        <f t="shared" si="36"/>
        <v>0</v>
      </c>
      <c r="I198" s="43">
        <v>0</v>
      </c>
      <c r="J198" s="42">
        <v>0</v>
      </c>
      <c r="K198" s="41" t="str">
        <f t="shared" si="37"/>
        <v>V</v>
      </c>
      <c r="L198" s="50"/>
      <c r="M198" s="11"/>
      <c r="N198" s="2" t="b">
        <f t="shared" si="38"/>
        <v>1</v>
      </c>
      <c r="O198" s="2">
        <f t="shared" si="39"/>
        <v>1</v>
      </c>
    </row>
    <row r="199" spans="1:15" x14ac:dyDescent="0.3">
      <c r="A199" s="102"/>
      <c r="B199" s="46" t="s">
        <v>95</v>
      </c>
      <c r="C199" s="45"/>
      <c r="D199" s="45"/>
      <c r="E199" s="45"/>
      <c r="F199" s="45"/>
      <c r="G199" s="42">
        <v>0</v>
      </c>
      <c r="H199" s="44">
        <f t="shared" si="36"/>
        <v>0</v>
      </c>
      <c r="I199" s="43">
        <v>0</v>
      </c>
      <c r="J199" s="42">
        <v>0</v>
      </c>
      <c r="K199" s="41" t="str">
        <f t="shared" si="37"/>
        <v>V</v>
      </c>
      <c r="L199" s="50"/>
      <c r="M199" s="11"/>
      <c r="N199" s="2" t="b">
        <f t="shared" si="38"/>
        <v>1</v>
      </c>
      <c r="O199" s="2">
        <f t="shared" si="39"/>
        <v>1</v>
      </c>
    </row>
    <row r="200" spans="1:15" x14ac:dyDescent="0.3">
      <c r="A200" s="102"/>
      <c r="B200" s="46" t="s">
        <v>94</v>
      </c>
      <c r="C200" s="45"/>
      <c r="D200" s="45"/>
      <c r="E200" s="45"/>
      <c r="F200" s="45"/>
      <c r="G200" s="42">
        <v>0</v>
      </c>
      <c r="H200" s="44">
        <f t="shared" si="36"/>
        <v>0</v>
      </c>
      <c r="I200" s="43">
        <v>0</v>
      </c>
      <c r="J200" s="42">
        <v>0</v>
      </c>
      <c r="K200" s="41" t="str">
        <f t="shared" si="37"/>
        <v>V</v>
      </c>
      <c r="L200" s="50"/>
      <c r="M200" s="11"/>
      <c r="N200" s="2" t="b">
        <f t="shared" si="38"/>
        <v>1</v>
      </c>
      <c r="O200" s="2">
        <f t="shared" si="39"/>
        <v>1</v>
      </c>
    </row>
    <row r="201" spans="1:15" x14ac:dyDescent="0.3">
      <c r="A201" s="102"/>
      <c r="B201" s="46" t="s">
        <v>93</v>
      </c>
      <c r="C201" s="45"/>
      <c r="D201" s="45"/>
      <c r="E201" s="45"/>
      <c r="F201" s="45"/>
      <c r="G201" s="42">
        <v>0</v>
      </c>
      <c r="H201" s="44">
        <f t="shared" si="36"/>
        <v>0</v>
      </c>
      <c r="I201" s="43">
        <v>0</v>
      </c>
      <c r="J201" s="42">
        <v>0</v>
      </c>
      <c r="K201" s="41" t="str">
        <f t="shared" si="37"/>
        <v>V</v>
      </c>
      <c r="L201" s="50"/>
      <c r="M201" s="11"/>
      <c r="N201" s="2" t="b">
        <f t="shared" si="38"/>
        <v>1</v>
      </c>
      <c r="O201" s="2">
        <f t="shared" si="39"/>
        <v>1</v>
      </c>
    </row>
    <row r="202" spans="1:15" x14ac:dyDescent="0.3">
      <c r="A202" s="102"/>
      <c r="B202" s="46" t="s">
        <v>92</v>
      </c>
      <c r="C202" s="45"/>
      <c r="D202" s="45"/>
      <c r="E202" s="45"/>
      <c r="F202" s="45"/>
      <c r="G202" s="42">
        <v>0</v>
      </c>
      <c r="H202" s="44">
        <f t="shared" si="36"/>
        <v>0</v>
      </c>
      <c r="I202" s="43">
        <v>0</v>
      </c>
      <c r="J202" s="42">
        <v>0</v>
      </c>
      <c r="K202" s="41" t="str">
        <f t="shared" si="37"/>
        <v>V</v>
      </c>
      <c r="L202" s="50"/>
      <c r="M202" s="11"/>
      <c r="N202" s="2" t="b">
        <f t="shared" si="38"/>
        <v>1</v>
      </c>
      <c r="O202" s="2">
        <f t="shared" si="39"/>
        <v>1</v>
      </c>
    </row>
    <row r="203" spans="1:15" x14ac:dyDescent="0.3">
      <c r="A203" s="102"/>
      <c r="B203" s="46" t="s">
        <v>91</v>
      </c>
      <c r="C203" s="45"/>
      <c r="D203" s="45"/>
      <c r="E203" s="45"/>
      <c r="F203" s="45"/>
      <c r="G203" s="42">
        <v>0</v>
      </c>
      <c r="H203" s="44">
        <f t="shared" si="36"/>
        <v>0</v>
      </c>
      <c r="I203" s="43">
        <v>0</v>
      </c>
      <c r="J203" s="42">
        <v>0</v>
      </c>
      <c r="K203" s="41" t="str">
        <f t="shared" si="37"/>
        <v>V</v>
      </c>
      <c r="L203" s="50"/>
      <c r="M203" s="11"/>
      <c r="N203" s="2" t="b">
        <f t="shared" si="38"/>
        <v>1</v>
      </c>
      <c r="O203" s="2">
        <f t="shared" si="39"/>
        <v>1</v>
      </c>
    </row>
    <row r="204" spans="1:15" x14ac:dyDescent="0.3">
      <c r="A204" s="102"/>
      <c r="B204" s="46" t="s">
        <v>90</v>
      </c>
      <c r="C204" s="45"/>
      <c r="D204" s="45"/>
      <c r="E204" s="45"/>
      <c r="F204" s="45"/>
      <c r="G204" s="42">
        <v>0</v>
      </c>
      <c r="H204" s="44">
        <f t="shared" si="36"/>
        <v>0</v>
      </c>
      <c r="I204" s="43">
        <v>0</v>
      </c>
      <c r="J204" s="42">
        <v>0</v>
      </c>
      <c r="K204" s="41" t="str">
        <f t="shared" si="37"/>
        <v>V</v>
      </c>
      <c r="L204" s="50"/>
      <c r="M204" s="11"/>
      <c r="N204" s="2" t="b">
        <f t="shared" si="38"/>
        <v>1</v>
      </c>
      <c r="O204" s="2">
        <f t="shared" si="39"/>
        <v>1</v>
      </c>
    </row>
    <row r="205" spans="1:15" x14ac:dyDescent="0.3">
      <c r="A205" s="102"/>
      <c r="B205" s="46" t="s">
        <v>89</v>
      </c>
      <c r="C205" s="45"/>
      <c r="D205" s="45"/>
      <c r="E205" s="45"/>
      <c r="F205" s="45"/>
      <c r="G205" s="42">
        <v>0</v>
      </c>
      <c r="H205" s="44">
        <f t="shared" si="36"/>
        <v>0</v>
      </c>
      <c r="I205" s="43">
        <v>0</v>
      </c>
      <c r="J205" s="42">
        <v>0</v>
      </c>
      <c r="K205" s="41" t="str">
        <f t="shared" si="37"/>
        <v>V</v>
      </c>
      <c r="L205" s="50"/>
      <c r="M205" s="11"/>
      <c r="N205" s="2" t="b">
        <f t="shared" si="38"/>
        <v>1</v>
      </c>
      <c r="O205" s="2">
        <f t="shared" si="39"/>
        <v>1</v>
      </c>
    </row>
    <row r="206" spans="1:15" x14ac:dyDescent="0.3">
      <c r="A206" s="102"/>
      <c r="B206" s="46" t="s">
        <v>88</v>
      </c>
      <c r="C206" s="45"/>
      <c r="D206" s="45"/>
      <c r="E206" s="45"/>
      <c r="F206" s="45"/>
      <c r="G206" s="42">
        <v>0</v>
      </c>
      <c r="H206" s="44">
        <f t="shared" si="36"/>
        <v>0</v>
      </c>
      <c r="I206" s="43">
        <v>0</v>
      </c>
      <c r="J206" s="42">
        <v>0</v>
      </c>
      <c r="K206" s="41" t="str">
        <f t="shared" si="37"/>
        <v>V</v>
      </c>
      <c r="L206" s="50"/>
      <c r="M206" s="11"/>
      <c r="N206" s="2" t="b">
        <f t="shared" si="38"/>
        <v>1</v>
      </c>
      <c r="O206" s="2">
        <f t="shared" si="39"/>
        <v>1</v>
      </c>
    </row>
    <row r="207" spans="1:15" x14ac:dyDescent="0.3">
      <c r="A207" s="102"/>
      <c r="B207" s="46" t="s">
        <v>87</v>
      </c>
      <c r="C207" s="45"/>
      <c r="D207" s="45"/>
      <c r="E207" s="45"/>
      <c r="F207" s="45"/>
      <c r="G207" s="42">
        <v>0</v>
      </c>
      <c r="H207" s="44">
        <f t="shared" si="36"/>
        <v>0</v>
      </c>
      <c r="I207" s="43">
        <v>0</v>
      </c>
      <c r="J207" s="42">
        <v>0</v>
      </c>
      <c r="K207" s="41" t="str">
        <f t="shared" si="37"/>
        <v>V</v>
      </c>
      <c r="L207" s="50"/>
      <c r="M207" s="11"/>
      <c r="N207" s="2" t="b">
        <f t="shared" si="38"/>
        <v>1</v>
      </c>
      <c r="O207" s="2">
        <f t="shared" si="39"/>
        <v>1</v>
      </c>
    </row>
    <row r="208" spans="1:15" x14ac:dyDescent="0.3">
      <c r="A208" s="102"/>
      <c r="B208" s="46" t="s">
        <v>86</v>
      </c>
      <c r="C208" s="45"/>
      <c r="D208" s="45"/>
      <c r="E208" s="45"/>
      <c r="F208" s="45"/>
      <c r="G208" s="42">
        <v>0</v>
      </c>
      <c r="H208" s="44">
        <f t="shared" si="36"/>
        <v>0</v>
      </c>
      <c r="I208" s="43">
        <v>0</v>
      </c>
      <c r="J208" s="42">
        <v>0</v>
      </c>
      <c r="K208" s="41" t="str">
        <f t="shared" si="37"/>
        <v>V</v>
      </c>
      <c r="L208" s="50"/>
      <c r="M208" s="11"/>
      <c r="N208" s="2" t="b">
        <f t="shared" si="38"/>
        <v>1</v>
      </c>
      <c r="O208" s="2">
        <f t="shared" si="39"/>
        <v>1</v>
      </c>
    </row>
    <row r="209" spans="1:15" ht="15" thickBot="1" x14ac:dyDescent="0.35">
      <c r="A209" s="102"/>
      <c r="B209" s="21" t="s">
        <v>85</v>
      </c>
      <c r="C209" s="19"/>
      <c r="D209" s="19"/>
      <c r="E209" s="19"/>
      <c r="F209" s="19"/>
      <c r="G209" s="15">
        <v>0</v>
      </c>
      <c r="H209" s="17">
        <f t="shared" si="36"/>
        <v>0</v>
      </c>
      <c r="I209" s="16">
        <v>0</v>
      </c>
      <c r="J209" s="15">
        <v>0</v>
      </c>
      <c r="K209" s="14" t="str">
        <f t="shared" si="37"/>
        <v>V</v>
      </c>
      <c r="L209" s="49"/>
      <c r="M209" s="11"/>
      <c r="N209" s="2" t="b">
        <f t="shared" si="38"/>
        <v>1</v>
      </c>
      <c r="O209" s="2">
        <f t="shared" si="39"/>
        <v>1</v>
      </c>
    </row>
    <row r="210" spans="1:15" ht="16.2" thickBot="1" x14ac:dyDescent="0.35">
      <c r="A210" s="102"/>
      <c r="B210" s="82" t="s">
        <v>84</v>
      </c>
      <c r="C210" s="83"/>
      <c r="D210" s="83"/>
      <c r="E210" s="83"/>
      <c r="F210" s="83"/>
      <c r="G210" s="84"/>
      <c r="H210" s="85">
        <f>SUM(H196:H209)</f>
        <v>0</v>
      </c>
      <c r="I210" s="86">
        <f>SUM(I196:I209)</f>
        <v>0</v>
      </c>
      <c r="J210" s="87">
        <f>SUM(J196:J209)</f>
        <v>0</v>
      </c>
      <c r="K210" s="88"/>
      <c r="L210" s="89"/>
      <c r="M210" s="11"/>
      <c r="N210" s="38"/>
      <c r="O210" s="38"/>
    </row>
    <row r="211" spans="1:15" x14ac:dyDescent="0.3">
      <c r="A211" s="10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N211" s="2"/>
      <c r="O211" s="2"/>
    </row>
    <row r="212" spans="1:15" ht="16.2" thickBot="1" x14ac:dyDescent="0.35">
      <c r="A212" s="105"/>
      <c r="B212" s="29" t="s">
        <v>83</v>
      </c>
      <c r="C212" s="10"/>
      <c r="D212" s="10"/>
      <c r="E212" s="10"/>
      <c r="F212" s="10"/>
      <c r="G212" s="10"/>
      <c r="H212" s="10"/>
      <c r="I212" s="10"/>
      <c r="J212" s="10"/>
      <c r="K212" s="10"/>
      <c r="L212" s="29"/>
      <c r="N212" s="2"/>
      <c r="O212" s="2"/>
    </row>
    <row r="213" spans="1:15" x14ac:dyDescent="0.3">
      <c r="A213" s="102"/>
      <c r="B213" s="28" t="s">
        <v>82</v>
      </c>
      <c r="C213" s="27"/>
      <c r="D213" s="27"/>
      <c r="E213" s="27"/>
      <c r="F213" s="27"/>
      <c r="G213" s="23">
        <v>0</v>
      </c>
      <c r="H213" s="25">
        <f>F213*G213</f>
        <v>0</v>
      </c>
      <c r="I213" s="24">
        <v>0</v>
      </c>
      <c r="J213" s="23">
        <v>0</v>
      </c>
      <c r="K213" s="22" t="str">
        <f>IF(AND(N213=TRUE,O213=1),"V","X")</f>
        <v>V</v>
      </c>
      <c r="L213" s="47"/>
      <c r="M213" s="11"/>
      <c r="N213" s="2" t="b">
        <f>AND(J213+I213-H213&gt;-0.01,J213+I213-H213&lt;0.01)</f>
        <v>1</v>
      </c>
      <c r="O213" s="2">
        <f>IF(AND(H213=0,E213=""),1,IF(AND(H213&gt;0,E213&lt;&gt;""),1,0))</f>
        <v>1</v>
      </c>
    </row>
    <row r="214" spans="1:15" x14ac:dyDescent="0.3">
      <c r="A214" s="102"/>
      <c r="B214" s="46" t="s">
        <v>81</v>
      </c>
      <c r="C214" s="45"/>
      <c r="D214" s="45"/>
      <c r="E214" s="45"/>
      <c r="F214" s="45"/>
      <c r="G214" s="42">
        <v>0</v>
      </c>
      <c r="H214" s="44">
        <f>F214*G214</f>
        <v>0</v>
      </c>
      <c r="I214" s="43">
        <v>0</v>
      </c>
      <c r="J214" s="42">
        <v>0</v>
      </c>
      <c r="K214" s="41" t="str">
        <f>IF(AND(N214=TRUE,O214=1),"V","X")</f>
        <v>V</v>
      </c>
      <c r="L214" s="40"/>
      <c r="M214" s="11"/>
      <c r="N214" s="2" t="b">
        <f>AND(J214+I214-H214&gt;-0.01,J214+I214-H214&lt;0.01)</f>
        <v>1</v>
      </c>
      <c r="O214" s="2">
        <f>IF(AND(H214=0,E214=""),1,IF(AND(H214&gt;0,E214&lt;&gt;""),1,0))</f>
        <v>1</v>
      </c>
    </row>
    <row r="215" spans="1:15" x14ac:dyDescent="0.3">
      <c r="A215" s="102"/>
      <c r="B215" s="133" t="s">
        <v>80</v>
      </c>
      <c r="C215" s="45"/>
      <c r="D215" s="45"/>
      <c r="E215" s="45"/>
      <c r="F215" s="45"/>
      <c r="G215" s="42">
        <v>0</v>
      </c>
      <c r="H215" s="44">
        <f>F215*G215</f>
        <v>0</v>
      </c>
      <c r="I215" s="43">
        <v>0</v>
      </c>
      <c r="J215" s="42">
        <v>0</v>
      </c>
      <c r="K215" s="41" t="str">
        <f>IF(AND(N215=TRUE,O215=1),"V","X")</f>
        <v>V</v>
      </c>
      <c r="L215" s="40"/>
      <c r="M215" s="11"/>
      <c r="N215" s="2" t="b">
        <f>AND(J215+I215-H215&gt;-0.01,J215+I215-H215&lt;0.01)</f>
        <v>1</v>
      </c>
      <c r="O215" s="2">
        <f>IF(AND(H215=0,E215=""),1,IF(AND(H215&gt;0,E215&lt;&gt;""),1,0))</f>
        <v>1</v>
      </c>
    </row>
    <row r="216" spans="1:15" ht="15" thickBot="1" x14ac:dyDescent="0.35">
      <c r="A216" s="102"/>
      <c r="B216" s="21" t="s">
        <v>79</v>
      </c>
      <c r="C216" s="19"/>
      <c r="D216" s="19"/>
      <c r="E216" s="19"/>
      <c r="F216" s="19"/>
      <c r="G216" s="15">
        <v>0</v>
      </c>
      <c r="H216" s="17">
        <f>F216*G216</f>
        <v>0</v>
      </c>
      <c r="I216" s="16">
        <v>0</v>
      </c>
      <c r="J216" s="15">
        <v>0</v>
      </c>
      <c r="K216" s="14" t="str">
        <f>IF(AND(N216=TRUE,O216=1),"V","X")</f>
        <v>V</v>
      </c>
      <c r="L216" s="39"/>
      <c r="M216" s="11"/>
      <c r="N216" s="2" t="b">
        <f>AND(J216+I216-H216&gt;-0.01,J216+I216-H216&lt;0.01)</f>
        <v>1</v>
      </c>
      <c r="O216" s="2">
        <f>IF(AND(H216=0,E216=""),1,IF(AND(H216&gt;0,E216&lt;&gt;""),1,0))</f>
        <v>1</v>
      </c>
    </row>
    <row r="217" spans="1:15" ht="16.2" thickBot="1" x14ac:dyDescent="0.35">
      <c r="A217" s="102"/>
      <c r="B217" s="82" t="s">
        <v>78</v>
      </c>
      <c r="C217" s="83"/>
      <c r="D217" s="83"/>
      <c r="E217" s="83"/>
      <c r="F217" s="83"/>
      <c r="G217" s="84"/>
      <c r="H217" s="85">
        <f>SUM(H213:H216)</f>
        <v>0</v>
      </c>
      <c r="I217" s="86">
        <f>SUM(I213:I216)</f>
        <v>0</v>
      </c>
      <c r="J217" s="87">
        <f>SUM(J213:J216)</f>
        <v>0</v>
      </c>
      <c r="K217" s="88"/>
      <c r="L217" s="89"/>
      <c r="M217" s="11"/>
      <c r="N217" s="38"/>
      <c r="O217" s="38"/>
    </row>
    <row r="218" spans="1:15" x14ac:dyDescent="0.3">
      <c r="A218" s="10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N218" s="2"/>
      <c r="O218" s="2"/>
    </row>
    <row r="219" spans="1:15" ht="16.2" thickBot="1" x14ac:dyDescent="0.35">
      <c r="A219" s="105"/>
      <c r="B219" s="29" t="s">
        <v>77</v>
      </c>
      <c r="C219" s="10"/>
      <c r="D219" s="10"/>
      <c r="E219" s="10"/>
      <c r="F219" s="10"/>
      <c r="G219" s="10"/>
      <c r="H219" s="10"/>
      <c r="I219" s="10"/>
      <c r="J219" s="10"/>
      <c r="K219" s="10"/>
      <c r="L219" s="29"/>
      <c r="N219" s="2"/>
      <c r="O219" s="2"/>
    </row>
    <row r="220" spans="1:15" x14ac:dyDescent="0.3">
      <c r="A220" s="102"/>
      <c r="B220" s="28" t="s">
        <v>76</v>
      </c>
      <c r="C220" s="27"/>
      <c r="D220" s="27"/>
      <c r="E220" s="27"/>
      <c r="F220" s="27"/>
      <c r="G220" s="23">
        <v>0</v>
      </c>
      <c r="H220" s="25">
        <f t="shared" ref="H220:H228" si="40">F220*G220</f>
        <v>0</v>
      </c>
      <c r="I220" s="24">
        <v>0</v>
      </c>
      <c r="J220" s="23">
        <v>0</v>
      </c>
      <c r="K220" s="22" t="str">
        <f t="shared" ref="K220:K228" si="41">IF(AND(N220=TRUE,O220=1),"V","X")</f>
        <v>V</v>
      </c>
      <c r="L220" s="51"/>
      <c r="M220" s="11"/>
      <c r="N220" s="2" t="b">
        <f t="shared" ref="N220:N228" si="42">AND(J220+I220-H220&gt;-0.01,J220+I220-H220&lt;0.01)</f>
        <v>1</v>
      </c>
      <c r="O220" s="2">
        <f t="shared" ref="O220:O228" si="43">IF(AND(H220=0,E220=""),1,IF(AND(H220&gt;0,E220&lt;&gt;""),1,0))</f>
        <v>1</v>
      </c>
    </row>
    <row r="221" spans="1:15" x14ac:dyDescent="0.3">
      <c r="A221" s="102"/>
      <c r="B221" s="46" t="s">
        <v>75</v>
      </c>
      <c r="C221" s="45"/>
      <c r="D221" s="45"/>
      <c r="E221" s="45"/>
      <c r="F221" s="45"/>
      <c r="G221" s="42">
        <v>0</v>
      </c>
      <c r="H221" s="44">
        <f t="shared" si="40"/>
        <v>0</v>
      </c>
      <c r="I221" s="43">
        <v>0</v>
      </c>
      <c r="J221" s="42">
        <v>0</v>
      </c>
      <c r="K221" s="41" t="str">
        <f t="shared" si="41"/>
        <v>V</v>
      </c>
      <c r="L221" s="50"/>
      <c r="M221" s="11"/>
      <c r="N221" s="2" t="b">
        <f t="shared" si="42"/>
        <v>1</v>
      </c>
      <c r="O221" s="2">
        <f t="shared" si="43"/>
        <v>1</v>
      </c>
    </row>
    <row r="222" spans="1:15" x14ac:dyDescent="0.3">
      <c r="A222" s="102"/>
      <c r="B222" s="46" t="s">
        <v>74</v>
      </c>
      <c r="C222" s="45"/>
      <c r="D222" s="45"/>
      <c r="E222" s="45"/>
      <c r="F222" s="45"/>
      <c r="G222" s="42">
        <v>0</v>
      </c>
      <c r="H222" s="44">
        <f t="shared" si="40"/>
        <v>0</v>
      </c>
      <c r="I222" s="43">
        <v>0</v>
      </c>
      <c r="J222" s="42">
        <v>0</v>
      </c>
      <c r="K222" s="41" t="str">
        <f t="shared" si="41"/>
        <v>V</v>
      </c>
      <c r="L222" s="50"/>
      <c r="M222" s="11"/>
      <c r="N222" s="2" t="b">
        <f t="shared" si="42"/>
        <v>1</v>
      </c>
      <c r="O222" s="2">
        <f t="shared" si="43"/>
        <v>1</v>
      </c>
    </row>
    <row r="223" spans="1:15" x14ac:dyDescent="0.3">
      <c r="A223" s="102"/>
      <c r="B223" s="46" t="s">
        <v>73</v>
      </c>
      <c r="C223" s="45"/>
      <c r="D223" s="45"/>
      <c r="E223" s="45"/>
      <c r="F223" s="45"/>
      <c r="G223" s="42">
        <v>0</v>
      </c>
      <c r="H223" s="44">
        <f t="shared" si="40"/>
        <v>0</v>
      </c>
      <c r="I223" s="43">
        <v>0</v>
      </c>
      <c r="J223" s="42">
        <v>0</v>
      </c>
      <c r="K223" s="41" t="str">
        <f t="shared" si="41"/>
        <v>V</v>
      </c>
      <c r="L223" s="50"/>
      <c r="M223" s="11"/>
      <c r="N223" s="2" t="b">
        <f t="shared" si="42"/>
        <v>1</v>
      </c>
      <c r="O223" s="2">
        <f t="shared" si="43"/>
        <v>1</v>
      </c>
    </row>
    <row r="224" spans="1:15" x14ac:dyDescent="0.3">
      <c r="A224" s="102"/>
      <c r="B224" s="46" t="s">
        <v>72</v>
      </c>
      <c r="C224" s="45"/>
      <c r="D224" s="45"/>
      <c r="E224" s="45"/>
      <c r="F224" s="45"/>
      <c r="G224" s="42">
        <v>0</v>
      </c>
      <c r="H224" s="44">
        <f t="shared" si="40"/>
        <v>0</v>
      </c>
      <c r="I224" s="43">
        <v>0</v>
      </c>
      <c r="J224" s="42">
        <v>0</v>
      </c>
      <c r="K224" s="41" t="str">
        <f t="shared" si="41"/>
        <v>V</v>
      </c>
      <c r="L224" s="50"/>
      <c r="M224" s="11"/>
      <c r="N224" s="2" t="b">
        <f t="shared" si="42"/>
        <v>1</v>
      </c>
      <c r="O224" s="2">
        <f t="shared" si="43"/>
        <v>1</v>
      </c>
    </row>
    <row r="225" spans="1:15" x14ac:dyDescent="0.3">
      <c r="A225" s="102"/>
      <c r="B225" s="46" t="s">
        <v>71</v>
      </c>
      <c r="C225" s="45"/>
      <c r="D225" s="45"/>
      <c r="E225" s="45"/>
      <c r="F225" s="45"/>
      <c r="G225" s="42">
        <v>0</v>
      </c>
      <c r="H225" s="44">
        <f t="shared" si="40"/>
        <v>0</v>
      </c>
      <c r="I225" s="43">
        <v>0</v>
      </c>
      <c r="J225" s="42">
        <v>0</v>
      </c>
      <c r="K225" s="41" t="str">
        <f t="shared" si="41"/>
        <v>V</v>
      </c>
      <c r="L225" s="50"/>
      <c r="M225" s="11"/>
      <c r="N225" s="2" t="b">
        <f t="shared" si="42"/>
        <v>1</v>
      </c>
      <c r="O225" s="2">
        <f t="shared" si="43"/>
        <v>1</v>
      </c>
    </row>
    <row r="226" spans="1:15" x14ac:dyDescent="0.3">
      <c r="A226" s="102"/>
      <c r="B226" s="46" t="s">
        <v>70</v>
      </c>
      <c r="C226" s="45"/>
      <c r="D226" s="45"/>
      <c r="E226" s="45"/>
      <c r="F226" s="45"/>
      <c r="G226" s="42">
        <v>0</v>
      </c>
      <c r="H226" s="44">
        <f t="shared" si="40"/>
        <v>0</v>
      </c>
      <c r="I226" s="43">
        <v>0</v>
      </c>
      <c r="J226" s="42">
        <v>0</v>
      </c>
      <c r="K226" s="41" t="str">
        <f t="shared" si="41"/>
        <v>V</v>
      </c>
      <c r="L226" s="50"/>
      <c r="M226" s="11"/>
      <c r="N226" s="2" t="b">
        <f t="shared" si="42"/>
        <v>1</v>
      </c>
      <c r="O226" s="2">
        <f t="shared" si="43"/>
        <v>1</v>
      </c>
    </row>
    <row r="227" spans="1:15" x14ac:dyDescent="0.3">
      <c r="A227" s="102"/>
      <c r="B227" s="46" t="s">
        <v>69</v>
      </c>
      <c r="C227" s="45"/>
      <c r="D227" s="45"/>
      <c r="E227" s="45"/>
      <c r="F227" s="45"/>
      <c r="G227" s="42">
        <v>0</v>
      </c>
      <c r="H227" s="44">
        <f t="shared" si="40"/>
        <v>0</v>
      </c>
      <c r="I227" s="43">
        <v>0</v>
      </c>
      <c r="J227" s="42">
        <v>0</v>
      </c>
      <c r="K227" s="41" t="str">
        <f t="shared" si="41"/>
        <v>V</v>
      </c>
      <c r="L227" s="50"/>
      <c r="M227" s="11"/>
      <c r="N227" s="2" t="b">
        <f t="shared" si="42"/>
        <v>1</v>
      </c>
      <c r="O227" s="2">
        <f t="shared" si="43"/>
        <v>1</v>
      </c>
    </row>
    <row r="228" spans="1:15" ht="15" thickBot="1" x14ac:dyDescent="0.35">
      <c r="A228" s="102"/>
      <c r="B228" s="21" t="s">
        <v>68</v>
      </c>
      <c r="C228" s="19"/>
      <c r="D228" s="19"/>
      <c r="E228" s="19"/>
      <c r="F228" s="19"/>
      <c r="G228" s="15">
        <v>0</v>
      </c>
      <c r="H228" s="17">
        <f t="shared" si="40"/>
        <v>0</v>
      </c>
      <c r="I228" s="16">
        <v>0</v>
      </c>
      <c r="J228" s="15">
        <v>0</v>
      </c>
      <c r="K228" s="14" t="str">
        <f t="shared" si="41"/>
        <v>V</v>
      </c>
      <c r="L228" s="49"/>
      <c r="M228" s="11"/>
      <c r="N228" s="2" t="b">
        <f t="shared" si="42"/>
        <v>1</v>
      </c>
      <c r="O228" s="2">
        <f t="shared" si="43"/>
        <v>1</v>
      </c>
    </row>
    <row r="229" spans="1:15" ht="16.2" thickBot="1" x14ac:dyDescent="0.35">
      <c r="A229" s="102"/>
      <c r="B229" s="82" t="s">
        <v>67</v>
      </c>
      <c r="C229" s="83"/>
      <c r="D229" s="83"/>
      <c r="E229" s="83"/>
      <c r="F229" s="83"/>
      <c r="G229" s="84"/>
      <c r="H229" s="85">
        <f>SUM(H220:H228)</f>
        <v>0</v>
      </c>
      <c r="I229" s="86">
        <f>SUM(I220:I228)</f>
        <v>0</v>
      </c>
      <c r="J229" s="87">
        <f>SUM(J220:J228)</f>
        <v>0</v>
      </c>
      <c r="K229" s="88"/>
      <c r="L229" s="89"/>
      <c r="M229" s="11"/>
      <c r="N229" s="38"/>
      <c r="O229" s="38"/>
    </row>
    <row r="230" spans="1:15" ht="15" thickBot="1" x14ac:dyDescent="0.35">
      <c r="A230" s="104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4"/>
      <c r="N230" s="2"/>
      <c r="O230" s="2"/>
    </row>
    <row r="231" spans="1:15" ht="26.4" customHeight="1" thickBot="1" x14ac:dyDescent="0.35">
      <c r="A231" s="3"/>
      <c r="B231" s="137" t="s">
        <v>66</v>
      </c>
      <c r="C231" s="138"/>
      <c r="D231" s="138"/>
      <c r="E231" s="138"/>
      <c r="F231" s="138"/>
      <c r="G231" s="139"/>
      <c r="H231" s="136">
        <f>H51+H63+H86+H107+H124+H130+H150+H169+H193+H210+H217+H229</f>
        <v>0</v>
      </c>
      <c r="I231" s="136">
        <f>I51+I63+I86+I107+I124+I130+I150+I169+I193+I210+I217+I229</f>
        <v>0</v>
      </c>
      <c r="J231" s="141">
        <f>J51+J63+J86+J107+J124+J130+J150+J169+J193+J210+J217+J229</f>
        <v>0</v>
      </c>
      <c r="K231" s="140" t="str">
        <f>IF(AND(N231=TRUE,1=1),"V","X")</f>
        <v>V</v>
      </c>
      <c r="L231" s="6"/>
      <c r="N231" s="2" t="b">
        <f>AND(J231+I231-H231&gt;-0.01,J231+I231-H231&lt;0.01)</f>
        <v>1</v>
      </c>
      <c r="O231" s="2">
        <f>IF(AND(H231=0,E231=""),1,IF(AND(H231&gt;0,E231&lt;&gt;""),1,0))</f>
        <v>1</v>
      </c>
    </row>
    <row r="232" spans="1:15" x14ac:dyDescent="0.3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2"/>
      <c r="N232" s="2"/>
      <c r="O232" s="2"/>
    </row>
    <row r="233" spans="1:15" x14ac:dyDescent="0.3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N233" s="2"/>
      <c r="O233" s="2"/>
    </row>
    <row r="234" spans="1:15" ht="25.8" x14ac:dyDescent="0.3">
      <c r="A234" s="3"/>
      <c r="B234" s="48" t="s">
        <v>65</v>
      </c>
      <c r="C234" s="2"/>
      <c r="D234" s="2"/>
      <c r="E234" s="2"/>
      <c r="F234" s="2"/>
      <c r="G234" s="2"/>
      <c r="H234" s="2"/>
      <c r="I234" s="2"/>
      <c r="J234" s="2"/>
      <c r="K234" s="2"/>
      <c r="L234" s="6"/>
      <c r="N234" s="2"/>
      <c r="O234" s="2"/>
    </row>
    <row r="235" spans="1:15" ht="16.2" thickBot="1" x14ac:dyDescent="0.35">
      <c r="A235" s="105"/>
      <c r="B235" s="29" t="s">
        <v>64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29"/>
      <c r="N235" s="2"/>
      <c r="O235" s="2"/>
    </row>
    <row r="236" spans="1:15" x14ac:dyDescent="0.3">
      <c r="A236" s="102"/>
      <c r="B236" s="28" t="s">
        <v>63</v>
      </c>
      <c r="C236" s="27"/>
      <c r="D236" s="27"/>
      <c r="E236" s="27"/>
      <c r="F236" s="27"/>
      <c r="G236" s="23">
        <v>0</v>
      </c>
      <c r="H236" s="25">
        <f t="shared" ref="H236:H248" si="44">F236*G236</f>
        <v>0</v>
      </c>
      <c r="I236" s="24">
        <v>0</v>
      </c>
      <c r="J236" s="23">
        <v>0</v>
      </c>
      <c r="K236" s="22" t="str">
        <f t="shared" ref="K236:K248" si="45">IF(AND(N236=TRUE,O236=1),"V","X")</f>
        <v>V</v>
      </c>
      <c r="L236" s="47"/>
      <c r="M236" s="11"/>
      <c r="N236" s="2" t="b">
        <f t="shared" ref="N236:N248" si="46">AND(J236+I236-H236&gt;-0.01,J236+I236-H236&lt;0.01)</f>
        <v>1</v>
      </c>
      <c r="O236" s="2">
        <f t="shared" ref="O236:O248" si="47">IF(AND(H236=0,E236=""),1,IF(AND(H236&gt;0,E236&lt;&gt;""),1,0))</f>
        <v>1</v>
      </c>
    </row>
    <row r="237" spans="1:15" x14ac:dyDescent="0.3">
      <c r="A237" s="102"/>
      <c r="B237" s="46" t="s">
        <v>62</v>
      </c>
      <c r="C237" s="45"/>
      <c r="D237" s="45"/>
      <c r="E237" s="45"/>
      <c r="F237" s="45"/>
      <c r="G237" s="42">
        <v>0</v>
      </c>
      <c r="H237" s="44">
        <f t="shared" si="44"/>
        <v>0</v>
      </c>
      <c r="I237" s="43">
        <v>0</v>
      </c>
      <c r="J237" s="42">
        <v>0</v>
      </c>
      <c r="K237" s="41" t="str">
        <f t="shared" si="45"/>
        <v>V</v>
      </c>
      <c r="L237" s="40"/>
      <c r="M237" s="11"/>
      <c r="N237" s="2" t="b">
        <f t="shared" si="46"/>
        <v>1</v>
      </c>
      <c r="O237" s="2">
        <f t="shared" si="47"/>
        <v>1</v>
      </c>
    </row>
    <row r="238" spans="1:15" x14ac:dyDescent="0.3">
      <c r="A238" s="102"/>
      <c r="B238" s="46" t="s">
        <v>61</v>
      </c>
      <c r="C238" s="45"/>
      <c r="D238" s="45"/>
      <c r="E238" s="45"/>
      <c r="F238" s="45"/>
      <c r="G238" s="42">
        <v>0</v>
      </c>
      <c r="H238" s="44">
        <f t="shared" si="44"/>
        <v>0</v>
      </c>
      <c r="I238" s="43">
        <v>0</v>
      </c>
      <c r="J238" s="42">
        <v>0</v>
      </c>
      <c r="K238" s="41" t="str">
        <f t="shared" si="45"/>
        <v>V</v>
      </c>
      <c r="L238" s="40"/>
      <c r="M238" s="11"/>
      <c r="N238" s="2" t="b">
        <f t="shared" si="46"/>
        <v>1</v>
      </c>
      <c r="O238" s="2">
        <f t="shared" si="47"/>
        <v>1</v>
      </c>
    </row>
    <row r="239" spans="1:15" x14ac:dyDescent="0.3">
      <c r="A239" s="102"/>
      <c r="B239" s="46" t="s">
        <v>60</v>
      </c>
      <c r="C239" s="45"/>
      <c r="D239" s="45"/>
      <c r="E239" s="45"/>
      <c r="F239" s="45"/>
      <c r="G239" s="42">
        <v>0</v>
      </c>
      <c r="H239" s="44">
        <f t="shared" si="44"/>
        <v>0</v>
      </c>
      <c r="I239" s="43">
        <v>0</v>
      </c>
      <c r="J239" s="42">
        <v>0</v>
      </c>
      <c r="K239" s="41" t="str">
        <f t="shared" si="45"/>
        <v>V</v>
      </c>
      <c r="L239" s="40"/>
      <c r="M239" s="11"/>
      <c r="N239" s="2" t="b">
        <f t="shared" si="46"/>
        <v>1</v>
      </c>
      <c r="O239" s="2">
        <f t="shared" si="47"/>
        <v>1</v>
      </c>
    </row>
    <row r="240" spans="1:15" x14ac:dyDescent="0.3">
      <c r="A240" s="102"/>
      <c r="B240" s="46" t="s">
        <v>59</v>
      </c>
      <c r="C240" s="45"/>
      <c r="D240" s="45"/>
      <c r="E240" s="45"/>
      <c r="F240" s="45"/>
      <c r="G240" s="42">
        <v>0</v>
      </c>
      <c r="H240" s="44">
        <f t="shared" si="44"/>
        <v>0</v>
      </c>
      <c r="I240" s="43">
        <v>0</v>
      </c>
      <c r="J240" s="42">
        <v>0</v>
      </c>
      <c r="K240" s="41" t="str">
        <f t="shared" si="45"/>
        <v>V</v>
      </c>
      <c r="L240" s="40"/>
      <c r="M240" s="11"/>
      <c r="N240" s="2" t="b">
        <f t="shared" si="46"/>
        <v>1</v>
      </c>
      <c r="O240" s="2">
        <f t="shared" si="47"/>
        <v>1</v>
      </c>
    </row>
    <row r="241" spans="1:15" x14ac:dyDescent="0.3">
      <c r="A241" s="102"/>
      <c r="B241" s="46" t="s">
        <v>58</v>
      </c>
      <c r="C241" s="45"/>
      <c r="D241" s="45"/>
      <c r="E241" s="45"/>
      <c r="F241" s="45"/>
      <c r="G241" s="42">
        <v>0</v>
      </c>
      <c r="H241" s="44">
        <f t="shared" si="44"/>
        <v>0</v>
      </c>
      <c r="I241" s="43">
        <v>0</v>
      </c>
      <c r="J241" s="42">
        <v>0</v>
      </c>
      <c r="K241" s="41" t="str">
        <f t="shared" si="45"/>
        <v>V</v>
      </c>
      <c r="L241" s="40"/>
      <c r="M241" s="11"/>
      <c r="N241" s="2" t="b">
        <f t="shared" si="46"/>
        <v>1</v>
      </c>
      <c r="O241" s="2">
        <f t="shared" si="47"/>
        <v>1</v>
      </c>
    </row>
    <row r="242" spans="1:15" x14ac:dyDescent="0.3">
      <c r="A242" s="102"/>
      <c r="B242" s="46" t="s">
        <v>57</v>
      </c>
      <c r="C242" s="45"/>
      <c r="D242" s="45"/>
      <c r="E242" s="45"/>
      <c r="F242" s="45"/>
      <c r="G242" s="42">
        <v>0</v>
      </c>
      <c r="H242" s="44">
        <f t="shared" si="44"/>
        <v>0</v>
      </c>
      <c r="I242" s="43">
        <v>0</v>
      </c>
      <c r="J242" s="42">
        <v>0</v>
      </c>
      <c r="K242" s="41" t="str">
        <f t="shared" si="45"/>
        <v>V</v>
      </c>
      <c r="L242" s="40"/>
      <c r="M242" s="11"/>
      <c r="N242" s="2" t="b">
        <f t="shared" si="46"/>
        <v>1</v>
      </c>
      <c r="O242" s="2">
        <f t="shared" si="47"/>
        <v>1</v>
      </c>
    </row>
    <row r="243" spans="1:15" x14ac:dyDescent="0.3">
      <c r="A243" s="102"/>
      <c r="B243" s="46" t="s">
        <v>56</v>
      </c>
      <c r="C243" s="45"/>
      <c r="D243" s="45"/>
      <c r="E243" s="45"/>
      <c r="F243" s="45"/>
      <c r="G243" s="42">
        <v>0</v>
      </c>
      <c r="H243" s="44">
        <f t="shared" si="44"/>
        <v>0</v>
      </c>
      <c r="I243" s="43">
        <v>0</v>
      </c>
      <c r="J243" s="42">
        <v>0</v>
      </c>
      <c r="K243" s="41" t="str">
        <f t="shared" si="45"/>
        <v>V</v>
      </c>
      <c r="L243" s="40"/>
      <c r="M243" s="11"/>
      <c r="N243" s="2" t="b">
        <f t="shared" si="46"/>
        <v>1</v>
      </c>
      <c r="O243" s="2">
        <f t="shared" si="47"/>
        <v>1</v>
      </c>
    </row>
    <row r="244" spans="1:15" x14ac:dyDescent="0.3">
      <c r="A244" s="102"/>
      <c r="B244" s="46" t="s">
        <v>55</v>
      </c>
      <c r="C244" s="45"/>
      <c r="D244" s="45"/>
      <c r="E244" s="45"/>
      <c r="F244" s="45"/>
      <c r="G244" s="42">
        <v>0</v>
      </c>
      <c r="H244" s="44">
        <f t="shared" si="44"/>
        <v>0</v>
      </c>
      <c r="I244" s="43">
        <v>0</v>
      </c>
      <c r="J244" s="42">
        <v>0</v>
      </c>
      <c r="K244" s="41" t="str">
        <f t="shared" si="45"/>
        <v>V</v>
      </c>
      <c r="L244" s="40"/>
      <c r="M244" s="11"/>
      <c r="N244" s="2" t="b">
        <f t="shared" si="46"/>
        <v>1</v>
      </c>
      <c r="O244" s="2">
        <f t="shared" si="47"/>
        <v>1</v>
      </c>
    </row>
    <row r="245" spans="1:15" x14ac:dyDescent="0.3">
      <c r="A245" s="102"/>
      <c r="B245" s="46" t="s">
        <v>54</v>
      </c>
      <c r="C245" s="45"/>
      <c r="D245" s="45"/>
      <c r="E245" s="45"/>
      <c r="F245" s="45"/>
      <c r="G245" s="42">
        <v>0</v>
      </c>
      <c r="H245" s="44">
        <f t="shared" si="44"/>
        <v>0</v>
      </c>
      <c r="I245" s="43">
        <v>0</v>
      </c>
      <c r="J245" s="42">
        <v>0</v>
      </c>
      <c r="K245" s="41" t="str">
        <f t="shared" si="45"/>
        <v>V</v>
      </c>
      <c r="L245" s="40"/>
      <c r="M245" s="11"/>
      <c r="N245" s="2" t="b">
        <f t="shared" si="46"/>
        <v>1</v>
      </c>
      <c r="O245" s="2">
        <f t="shared" si="47"/>
        <v>1</v>
      </c>
    </row>
    <row r="246" spans="1:15" x14ac:dyDescent="0.3">
      <c r="A246" s="102"/>
      <c r="B246" s="46" t="s">
        <v>53</v>
      </c>
      <c r="C246" s="45"/>
      <c r="D246" s="45"/>
      <c r="E246" s="45"/>
      <c r="F246" s="45"/>
      <c r="G246" s="42">
        <v>0</v>
      </c>
      <c r="H246" s="44">
        <f t="shared" si="44"/>
        <v>0</v>
      </c>
      <c r="I246" s="43">
        <v>0</v>
      </c>
      <c r="J246" s="42">
        <v>0</v>
      </c>
      <c r="K246" s="41" t="str">
        <f t="shared" si="45"/>
        <v>V</v>
      </c>
      <c r="L246" s="40"/>
      <c r="M246" s="11"/>
      <c r="N246" s="2" t="b">
        <f t="shared" si="46"/>
        <v>1</v>
      </c>
      <c r="O246" s="2">
        <f t="shared" si="47"/>
        <v>1</v>
      </c>
    </row>
    <row r="247" spans="1:15" x14ac:dyDescent="0.3">
      <c r="A247" s="102"/>
      <c r="B247" s="46" t="s">
        <v>52</v>
      </c>
      <c r="C247" s="45"/>
      <c r="D247" s="45"/>
      <c r="E247" s="45"/>
      <c r="F247" s="45"/>
      <c r="G247" s="42">
        <v>0</v>
      </c>
      <c r="H247" s="44">
        <f t="shared" si="44"/>
        <v>0</v>
      </c>
      <c r="I247" s="43">
        <v>0</v>
      </c>
      <c r="J247" s="42">
        <v>0</v>
      </c>
      <c r="K247" s="41" t="str">
        <f t="shared" si="45"/>
        <v>V</v>
      </c>
      <c r="L247" s="40"/>
      <c r="M247" s="11"/>
      <c r="N247" s="2" t="b">
        <f t="shared" si="46"/>
        <v>1</v>
      </c>
      <c r="O247" s="2">
        <f t="shared" si="47"/>
        <v>1</v>
      </c>
    </row>
    <row r="248" spans="1:15" ht="15" thickBot="1" x14ac:dyDescent="0.35">
      <c r="A248" s="102"/>
      <c r="B248" s="21" t="s">
        <v>51</v>
      </c>
      <c r="C248" s="19"/>
      <c r="D248" s="19"/>
      <c r="E248" s="19"/>
      <c r="F248" s="19"/>
      <c r="G248" s="15">
        <v>0</v>
      </c>
      <c r="H248" s="17">
        <f t="shared" si="44"/>
        <v>0</v>
      </c>
      <c r="I248" s="16">
        <v>0</v>
      </c>
      <c r="J248" s="15">
        <v>0</v>
      </c>
      <c r="K248" s="14" t="str">
        <f t="shared" si="45"/>
        <v>V</v>
      </c>
      <c r="L248" s="39"/>
      <c r="M248" s="11"/>
      <c r="N248" s="2" t="b">
        <f t="shared" si="46"/>
        <v>1</v>
      </c>
      <c r="O248" s="2">
        <f t="shared" si="47"/>
        <v>1</v>
      </c>
    </row>
    <row r="249" spans="1:15" ht="16.2" thickBot="1" x14ac:dyDescent="0.35">
      <c r="A249" s="102"/>
      <c r="B249" s="82" t="s">
        <v>50</v>
      </c>
      <c r="C249" s="83"/>
      <c r="D249" s="83"/>
      <c r="E249" s="83"/>
      <c r="F249" s="83"/>
      <c r="G249" s="84"/>
      <c r="H249" s="85">
        <f>SUM(H236:H248)</f>
        <v>0</v>
      </c>
      <c r="I249" s="86">
        <f>SUM(I236:I248)</f>
        <v>0</v>
      </c>
      <c r="J249" s="87">
        <f>SUM(J236:J248)</f>
        <v>0</v>
      </c>
      <c r="K249" s="88"/>
      <c r="L249" s="89"/>
      <c r="M249" s="11"/>
      <c r="N249" s="38"/>
      <c r="O249" s="38"/>
    </row>
    <row r="250" spans="1:15" x14ac:dyDescent="0.3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N250" s="2"/>
      <c r="O250" s="2"/>
    </row>
    <row r="251" spans="1:15" ht="16.2" thickBot="1" x14ac:dyDescent="0.35">
      <c r="A251" s="105"/>
      <c r="B251" s="29" t="s">
        <v>49</v>
      </c>
      <c r="C251" s="10"/>
      <c r="D251" s="10"/>
      <c r="E251" s="10"/>
      <c r="F251" s="10"/>
      <c r="G251" s="10"/>
      <c r="H251" s="10"/>
      <c r="I251" s="10"/>
      <c r="J251" s="10"/>
      <c r="K251" s="10"/>
      <c r="L251" s="29"/>
      <c r="N251" s="2"/>
      <c r="O251" s="2"/>
    </row>
    <row r="252" spans="1:15" x14ac:dyDescent="0.3">
      <c r="A252" s="102"/>
      <c r="B252" s="28" t="s">
        <v>48</v>
      </c>
      <c r="C252" s="27"/>
      <c r="D252" s="27"/>
      <c r="E252" s="27"/>
      <c r="F252" s="27"/>
      <c r="G252" s="23">
        <v>0</v>
      </c>
      <c r="H252" s="25">
        <f t="shared" ref="H252:H265" si="48">F252*G252</f>
        <v>0</v>
      </c>
      <c r="I252" s="24">
        <v>0</v>
      </c>
      <c r="J252" s="23">
        <v>0</v>
      </c>
      <c r="K252" s="22" t="str">
        <f t="shared" ref="K252:K265" si="49">IF(AND(N252=TRUE,O252=1),"V","X")</f>
        <v>V</v>
      </c>
      <c r="L252" s="47"/>
      <c r="M252" s="11"/>
      <c r="N252" s="2" t="b">
        <f t="shared" ref="N252:N265" si="50">AND(J252+I252-H252&gt;-0.01,J252+I252-H252&lt;0.01)</f>
        <v>1</v>
      </c>
      <c r="O252" s="2">
        <f t="shared" ref="O252:O265" si="51">IF(AND(H252=0,E252=""),1,IF(AND(H252&gt;0,E252&lt;&gt;""),1,0))</f>
        <v>1</v>
      </c>
    </row>
    <row r="253" spans="1:15" x14ac:dyDescent="0.3">
      <c r="A253" s="102"/>
      <c r="B253" s="46" t="s">
        <v>47</v>
      </c>
      <c r="C253" s="45"/>
      <c r="D253" s="45"/>
      <c r="E253" s="45"/>
      <c r="F253" s="45"/>
      <c r="G253" s="42">
        <v>0</v>
      </c>
      <c r="H253" s="44">
        <f t="shared" si="48"/>
        <v>0</v>
      </c>
      <c r="I253" s="43">
        <v>0</v>
      </c>
      <c r="J253" s="42">
        <v>0</v>
      </c>
      <c r="K253" s="41" t="str">
        <f t="shared" si="49"/>
        <v>V</v>
      </c>
      <c r="L253" s="40"/>
      <c r="M253" s="11"/>
      <c r="N253" s="2" t="b">
        <f t="shared" si="50"/>
        <v>1</v>
      </c>
      <c r="O253" s="2">
        <f t="shared" si="51"/>
        <v>1</v>
      </c>
    </row>
    <row r="254" spans="1:15" x14ac:dyDescent="0.3">
      <c r="A254" s="102"/>
      <c r="B254" s="46" t="s">
        <v>46</v>
      </c>
      <c r="C254" s="45"/>
      <c r="D254" s="45"/>
      <c r="E254" s="45"/>
      <c r="F254" s="45"/>
      <c r="G254" s="42">
        <v>0</v>
      </c>
      <c r="H254" s="44">
        <f t="shared" si="48"/>
        <v>0</v>
      </c>
      <c r="I254" s="43">
        <v>0</v>
      </c>
      <c r="J254" s="42">
        <v>0</v>
      </c>
      <c r="K254" s="41" t="str">
        <f t="shared" si="49"/>
        <v>V</v>
      </c>
      <c r="L254" s="40"/>
      <c r="M254" s="11"/>
      <c r="N254" s="2" t="b">
        <f t="shared" si="50"/>
        <v>1</v>
      </c>
      <c r="O254" s="2">
        <f t="shared" si="51"/>
        <v>1</v>
      </c>
    </row>
    <row r="255" spans="1:15" x14ac:dyDescent="0.3">
      <c r="A255" s="102"/>
      <c r="B255" s="46" t="s">
        <v>45</v>
      </c>
      <c r="C255" s="45"/>
      <c r="D255" s="45"/>
      <c r="E255" s="45"/>
      <c r="F255" s="45"/>
      <c r="G255" s="42">
        <v>0</v>
      </c>
      <c r="H255" s="44">
        <f t="shared" si="48"/>
        <v>0</v>
      </c>
      <c r="I255" s="43">
        <v>0</v>
      </c>
      <c r="J255" s="42">
        <v>0</v>
      </c>
      <c r="K255" s="41" t="str">
        <f t="shared" si="49"/>
        <v>V</v>
      </c>
      <c r="L255" s="40"/>
      <c r="M255" s="11"/>
      <c r="N255" s="2" t="b">
        <f t="shared" si="50"/>
        <v>1</v>
      </c>
      <c r="O255" s="2">
        <f t="shared" si="51"/>
        <v>1</v>
      </c>
    </row>
    <row r="256" spans="1:15" x14ac:dyDescent="0.3">
      <c r="A256" s="102"/>
      <c r="B256" s="46" t="s">
        <v>44</v>
      </c>
      <c r="C256" s="45"/>
      <c r="D256" s="45"/>
      <c r="E256" s="45"/>
      <c r="F256" s="45"/>
      <c r="G256" s="42">
        <v>0</v>
      </c>
      <c r="H256" s="44">
        <f t="shared" si="48"/>
        <v>0</v>
      </c>
      <c r="I256" s="43">
        <v>0</v>
      </c>
      <c r="J256" s="42">
        <v>0</v>
      </c>
      <c r="K256" s="41" t="str">
        <f t="shared" si="49"/>
        <v>V</v>
      </c>
      <c r="L256" s="40"/>
      <c r="M256" s="11"/>
      <c r="N256" s="2" t="b">
        <f t="shared" si="50"/>
        <v>1</v>
      </c>
      <c r="O256" s="2">
        <f t="shared" si="51"/>
        <v>1</v>
      </c>
    </row>
    <row r="257" spans="1:15" x14ac:dyDescent="0.3">
      <c r="A257" s="102"/>
      <c r="B257" s="46" t="s">
        <v>43</v>
      </c>
      <c r="C257" s="45"/>
      <c r="D257" s="45"/>
      <c r="E257" s="45"/>
      <c r="F257" s="45"/>
      <c r="G257" s="42">
        <v>0</v>
      </c>
      <c r="H257" s="44">
        <f t="shared" si="48"/>
        <v>0</v>
      </c>
      <c r="I257" s="43">
        <v>0</v>
      </c>
      <c r="J257" s="42">
        <v>0</v>
      </c>
      <c r="K257" s="41" t="str">
        <f t="shared" si="49"/>
        <v>V</v>
      </c>
      <c r="L257" s="40"/>
      <c r="M257" s="11"/>
      <c r="N257" s="2" t="b">
        <f t="shared" si="50"/>
        <v>1</v>
      </c>
      <c r="O257" s="2">
        <f t="shared" si="51"/>
        <v>1</v>
      </c>
    </row>
    <row r="258" spans="1:15" x14ac:dyDescent="0.3">
      <c r="A258" s="102"/>
      <c r="B258" s="46" t="s">
        <v>42</v>
      </c>
      <c r="C258" s="45"/>
      <c r="D258" s="45"/>
      <c r="E258" s="45"/>
      <c r="F258" s="45"/>
      <c r="G258" s="42">
        <v>0</v>
      </c>
      <c r="H258" s="44">
        <f t="shared" si="48"/>
        <v>0</v>
      </c>
      <c r="I258" s="43">
        <v>0</v>
      </c>
      <c r="J258" s="42">
        <v>0</v>
      </c>
      <c r="K258" s="41" t="str">
        <f t="shared" si="49"/>
        <v>V</v>
      </c>
      <c r="L258" s="40"/>
      <c r="M258" s="11"/>
      <c r="N258" s="2" t="b">
        <f t="shared" si="50"/>
        <v>1</v>
      </c>
      <c r="O258" s="2">
        <f t="shared" si="51"/>
        <v>1</v>
      </c>
    </row>
    <row r="259" spans="1:15" x14ac:dyDescent="0.3">
      <c r="A259" s="102"/>
      <c r="B259" s="46" t="s">
        <v>41</v>
      </c>
      <c r="C259" s="45"/>
      <c r="D259" s="45"/>
      <c r="E259" s="45"/>
      <c r="F259" s="45"/>
      <c r="G259" s="42">
        <v>0</v>
      </c>
      <c r="H259" s="44">
        <f t="shared" si="48"/>
        <v>0</v>
      </c>
      <c r="I259" s="43">
        <v>0</v>
      </c>
      <c r="J259" s="42">
        <v>0</v>
      </c>
      <c r="K259" s="41" t="str">
        <f t="shared" si="49"/>
        <v>V</v>
      </c>
      <c r="L259" s="40"/>
      <c r="M259" s="11"/>
      <c r="N259" s="2" t="b">
        <f t="shared" si="50"/>
        <v>1</v>
      </c>
      <c r="O259" s="2">
        <f t="shared" si="51"/>
        <v>1</v>
      </c>
    </row>
    <row r="260" spans="1:15" x14ac:dyDescent="0.3">
      <c r="A260" s="102"/>
      <c r="B260" s="46" t="s">
        <v>40</v>
      </c>
      <c r="C260" s="45"/>
      <c r="D260" s="45"/>
      <c r="E260" s="45"/>
      <c r="F260" s="45"/>
      <c r="G260" s="42">
        <v>0</v>
      </c>
      <c r="H260" s="44">
        <f t="shared" si="48"/>
        <v>0</v>
      </c>
      <c r="I260" s="43">
        <v>0</v>
      </c>
      <c r="J260" s="42">
        <v>0</v>
      </c>
      <c r="K260" s="41" t="str">
        <f t="shared" si="49"/>
        <v>V</v>
      </c>
      <c r="L260" s="40"/>
      <c r="M260" s="11"/>
      <c r="N260" s="2" t="b">
        <f t="shared" si="50"/>
        <v>1</v>
      </c>
      <c r="O260" s="2">
        <f t="shared" si="51"/>
        <v>1</v>
      </c>
    </row>
    <row r="261" spans="1:15" x14ac:dyDescent="0.3">
      <c r="A261" s="102"/>
      <c r="B261" s="46" t="s">
        <v>39</v>
      </c>
      <c r="C261" s="45"/>
      <c r="D261" s="45"/>
      <c r="E261" s="45"/>
      <c r="F261" s="45"/>
      <c r="G261" s="42">
        <v>0</v>
      </c>
      <c r="H261" s="44">
        <f t="shared" si="48"/>
        <v>0</v>
      </c>
      <c r="I261" s="43">
        <v>0</v>
      </c>
      <c r="J261" s="42">
        <v>0</v>
      </c>
      <c r="K261" s="41" t="str">
        <f t="shared" si="49"/>
        <v>V</v>
      </c>
      <c r="L261" s="40"/>
      <c r="M261" s="11"/>
      <c r="N261" s="2" t="b">
        <f t="shared" si="50"/>
        <v>1</v>
      </c>
      <c r="O261" s="2">
        <f t="shared" si="51"/>
        <v>1</v>
      </c>
    </row>
    <row r="262" spans="1:15" x14ac:dyDescent="0.3">
      <c r="A262" s="102"/>
      <c r="B262" s="46" t="s">
        <v>38</v>
      </c>
      <c r="C262" s="45"/>
      <c r="D262" s="45"/>
      <c r="E262" s="45"/>
      <c r="F262" s="45"/>
      <c r="G262" s="42">
        <v>0</v>
      </c>
      <c r="H262" s="44">
        <f t="shared" si="48"/>
        <v>0</v>
      </c>
      <c r="I262" s="43">
        <v>0</v>
      </c>
      <c r="J262" s="42">
        <v>0</v>
      </c>
      <c r="K262" s="41" t="str">
        <f t="shared" si="49"/>
        <v>V</v>
      </c>
      <c r="L262" s="40"/>
      <c r="M262" s="11"/>
      <c r="N262" s="2" t="b">
        <f t="shared" si="50"/>
        <v>1</v>
      </c>
      <c r="O262" s="2">
        <f t="shared" si="51"/>
        <v>1</v>
      </c>
    </row>
    <row r="263" spans="1:15" x14ac:dyDescent="0.3">
      <c r="A263" s="102"/>
      <c r="B263" s="46" t="s">
        <v>18</v>
      </c>
      <c r="C263" s="45"/>
      <c r="D263" s="45"/>
      <c r="E263" s="45"/>
      <c r="F263" s="45"/>
      <c r="G263" s="42">
        <v>0</v>
      </c>
      <c r="H263" s="44">
        <f t="shared" si="48"/>
        <v>0</v>
      </c>
      <c r="I263" s="43">
        <v>0</v>
      </c>
      <c r="J263" s="42">
        <v>0</v>
      </c>
      <c r="K263" s="41" t="str">
        <f t="shared" si="49"/>
        <v>V</v>
      </c>
      <c r="L263" s="40"/>
      <c r="M263" s="11"/>
      <c r="N263" s="2" t="b">
        <f t="shared" si="50"/>
        <v>1</v>
      </c>
      <c r="O263" s="2">
        <f t="shared" si="51"/>
        <v>1</v>
      </c>
    </row>
    <row r="264" spans="1:15" x14ac:dyDescent="0.3">
      <c r="A264" s="102"/>
      <c r="B264" s="46" t="s">
        <v>16</v>
      </c>
      <c r="C264" s="45"/>
      <c r="D264" s="45"/>
      <c r="E264" s="45"/>
      <c r="F264" s="45"/>
      <c r="G264" s="42">
        <v>0</v>
      </c>
      <c r="H264" s="44">
        <f t="shared" si="48"/>
        <v>0</v>
      </c>
      <c r="I264" s="43">
        <v>0</v>
      </c>
      <c r="J264" s="42">
        <v>0</v>
      </c>
      <c r="K264" s="41" t="str">
        <f t="shared" si="49"/>
        <v>V</v>
      </c>
      <c r="L264" s="40"/>
      <c r="M264" s="11"/>
      <c r="N264" s="2" t="b">
        <f t="shared" si="50"/>
        <v>1</v>
      </c>
      <c r="O264" s="2">
        <f t="shared" si="51"/>
        <v>1</v>
      </c>
    </row>
    <row r="265" spans="1:15" ht="15" thickBot="1" x14ac:dyDescent="0.35">
      <c r="A265" s="102"/>
      <c r="B265" s="46" t="s">
        <v>37</v>
      </c>
      <c r="C265" s="45"/>
      <c r="D265" s="45"/>
      <c r="E265" s="19"/>
      <c r="F265" s="45"/>
      <c r="G265" s="42">
        <v>0</v>
      </c>
      <c r="H265" s="44">
        <f t="shared" si="48"/>
        <v>0</v>
      </c>
      <c r="I265" s="43">
        <v>0</v>
      </c>
      <c r="J265" s="42">
        <v>0</v>
      </c>
      <c r="K265" s="41" t="str">
        <f t="shared" si="49"/>
        <v>V</v>
      </c>
      <c r="L265" s="40"/>
      <c r="M265" s="11"/>
      <c r="N265" s="2" t="b">
        <f t="shared" si="50"/>
        <v>1</v>
      </c>
      <c r="O265" s="2">
        <f t="shared" si="51"/>
        <v>1</v>
      </c>
    </row>
    <row r="266" spans="1:15" ht="16.2" thickBot="1" x14ac:dyDescent="0.35">
      <c r="A266" s="102"/>
      <c r="B266" s="82" t="s">
        <v>36</v>
      </c>
      <c r="C266" s="83"/>
      <c r="D266" s="83"/>
      <c r="E266" s="83"/>
      <c r="F266" s="83"/>
      <c r="G266" s="84"/>
      <c r="H266" s="85">
        <f>SUM(H252:H265)</f>
        <v>0</v>
      </c>
      <c r="I266" s="86">
        <f>SUM(I252:I265)</f>
        <v>0</v>
      </c>
      <c r="J266" s="87">
        <f>SUM(J252:J265)</f>
        <v>0</v>
      </c>
      <c r="K266" s="88"/>
      <c r="L266" s="89"/>
      <c r="M266" s="11"/>
      <c r="N266" s="38"/>
      <c r="O266" s="38"/>
    </row>
    <row r="267" spans="1:15" x14ac:dyDescent="0.3">
      <c r="A267" s="10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N267" s="2"/>
      <c r="O267" s="2"/>
    </row>
    <row r="268" spans="1:15" ht="16.2" thickBot="1" x14ac:dyDescent="0.35">
      <c r="A268" s="105"/>
      <c r="B268" s="29" t="s">
        <v>35</v>
      </c>
      <c r="C268" s="10"/>
      <c r="D268" s="10"/>
      <c r="E268" s="10"/>
      <c r="F268" s="10"/>
      <c r="G268" s="10"/>
      <c r="H268" s="10"/>
      <c r="I268" s="10"/>
      <c r="J268" s="10"/>
      <c r="K268" s="10"/>
      <c r="L268" s="29"/>
      <c r="N268" s="2"/>
      <c r="O268" s="2"/>
    </row>
    <row r="269" spans="1:15" x14ac:dyDescent="0.3">
      <c r="A269" s="102"/>
      <c r="B269" s="28" t="s">
        <v>34</v>
      </c>
      <c r="C269" s="27"/>
      <c r="D269" s="27"/>
      <c r="E269" s="27"/>
      <c r="F269" s="27"/>
      <c r="G269" s="23">
        <v>0</v>
      </c>
      <c r="H269" s="25">
        <f t="shared" ref="H269:H277" si="52">F269*G269</f>
        <v>0</v>
      </c>
      <c r="I269" s="24">
        <v>0</v>
      </c>
      <c r="J269" s="23">
        <v>0</v>
      </c>
      <c r="K269" s="22" t="str">
        <f t="shared" ref="K269:K277" si="53">IF(AND(N269=TRUE,O269=1),"V","X")</f>
        <v>V</v>
      </c>
      <c r="L269" s="47"/>
      <c r="M269" s="11"/>
      <c r="N269" s="2" t="b">
        <f t="shared" ref="N269:N277" si="54">AND(J269+I269-H269&gt;-0.01,J269+I269-H269&lt;0.01)</f>
        <v>1</v>
      </c>
      <c r="O269" s="2">
        <f t="shared" ref="O269:O277" si="55">IF(AND(H269=0,E269=""),1,IF(AND(H269&gt;0,E269&lt;&gt;""),1,0))</f>
        <v>1</v>
      </c>
    </row>
    <row r="270" spans="1:15" x14ac:dyDescent="0.3">
      <c r="A270" s="102"/>
      <c r="B270" s="46" t="s">
        <v>33</v>
      </c>
      <c r="C270" s="45"/>
      <c r="D270" s="45"/>
      <c r="E270" s="45"/>
      <c r="F270" s="45"/>
      <c r="G270" s="42">
        <v>0</v>
      </c>
      <c r="H270" s="44">
        <f t="shared" si="52"/>
        <v>0</v>
      </c>
      <c r="I270" s="43">
        <v>0</v>
      </c>
      <c r="J270" s="42">
        <v>0</v>
      </c>
      <c r="K270" s="41" t="str">
        <f t="shared" si="53"/>
        <v>V</v>
      </c>
      <c r="L270" s="40"/>
      <c r="M270" s="11"/>
      <c r="N270" s="2" t="b">
        <f t="shared" si="54"/>
        <v>1</v>
      </c>
      <c r="O270" s="2">
        <f t="shared" si="55"/>
        <v>1</v>
      </c>
    </row>
    <row r="271" spans="1:15" x14ac:dyDescent="0.3">
      <c r="A271" s="102"/>
      <c r="B271" s="46" t="s">
        <v>32</v>
      </c>
      <c r="C271" s="45"/>
      <c r="D271" s="45"/>
      <c r="E271" s="45"/>
      <c r="F271" s="45"/>
      <c r="G271" s="42">
        <v>0</v>
      </c>
      <c r="H271" s="44">
        <f t="shared" si="52"/>
        <v>0</v>
      </c>
      <c r="I271" s="43">
        <v>0</v>
      </c>
      <c r="J271" s="42">
        <v>0</v>
      </c>
      <c r="K271" s="41" t="str">
        <f t="shared" si="53"/>
        <v>V</v>
      </c>
      <c r="L271" s="40"/>
      <c r="M271" s="11"/>
      <c r="N271" s="2" t="b">
        <f t="shared" si="54"/>
        <v>1</v>
      </c>
      <c r="O271" s="2">
        <f t="shared" si="55"/>
        <v>1</v>
      </c>
    </row>
    <row r="272" spans="1:15" x14ac:dyDescent="0.3">
      <c r="A272" s="102"/>
      <c r="B272" s="46" t="s">
        <v>31</v>
      </c>
      <c r="C272" s="45"/>
      <c r="D272" s="45"/>
      <c r="E272" s="45"/>
      <c r="F272" s="45"/>
      <c r="G272" s="42">
        <v>0</v>
      </c>
      <c r="H272" s="44">
        <f t="shared" si="52"/>
        <v>0</v>
      </c>
      <c r="I272" s="43">
        <v>0</v>
      </c>
      <c r="J272" s="42">
        <v>0</v>
      </c>
      <c r="K272" s="41" t="str">
        <f t="shared" si="53"/>
        <v>V</v>
      </c>
      <c r="L272" s="40"/>
      <c r="M272" s="11"/>
      <c r="N272" s="2" t="b">
        <f t="shared" si="54"/>
        <v>1</v>
      </c>
      <c r="O272" s="2">
        <f t="shared" si="55"/>
        <v>1</v>
      </c>
    </row>
    <row r="273" spans="1:15" x14ac:dyDescent="0.3">
      <c r="A273" s="102"/>
      <c r="B273" s="46" t="s">
        <v>30</v>
      </c>
      <c r="C273" s="45"/>
      <c r="D273" s="45"/>
      <c r="E273" s="45"/>
      <c r="F273" s="45"/>
      <c r="G273" s="42">
        <v>0</v>
      </c>
      <c r="H273" s="44">
        <f t="shared" si="52"/>
        <v>0</v>
      </c>
      <c r="I273" s="43">
        <v>0</v>
      </c>
      <c r="J273" s="42">
        <v>0</v>
      </c>
      <c r="K273" s="41" t="str">
        <f t="shared" si="53"/>
        <v>V</v>
      </c>
      <c r="L273" s="40"/>
      <c r="M273" s="11"/>
      <c r="N273" s="2" t="b">
        <f t="shared" si="54"/>
        <v>1</v>
      </c>
      <c r="O273" s="2">
        <f t="shared" si="55"/>
        <v>1</v>
      </c>
    </row>
    <row r="274" spans="1:15" x14ac:dyDescent="0.3">
      <c r="A274" s="102"/>
      <c r="B274" s="46" t="s">
        <v>29</v>
      </c>
      <c r="C274" s="45"/>
      <c r="D274" s="45"/>
      <c r="E274" s="45"/>
      <c r="F274" s="45"/>
      <c r="G274" s="42">
        <v>0</v>
      </c>
      <c r="H274" s="44">
        <f t="shared" si="52"/>
        <v>0</v>
      </c>
      <c r="I274" s="43">
        <v>0</v>
      </c>
      <c r="J274" s="42">
        <v>0</v>
      </c>
      <c r="K274" s="41" t="str">
        <f t="shared" si="53"/>
        <v>V</v>
      </c>
      <c r="L274" s="40"/>
      <c r="M274" s="11"/>
      <c r="N274" s="2" t="b">
        <f t="shared" si="54"/>
        <v>1</v>
      </c>
      <c r="O274" s="2">
        <f t="shared" si="55"/>
        <v>1</v>
      </c>
    </row>
    <row r="275" spans="1:15" x14ac:dyDescent="0.3">
      <c r="A275" s="102"/>
      <c r="B275" s="46" t="s">
        <v>28</v>
      </c>
      <c r="C275" s="45"/>
      <c r="D275" s="45"/>
      <c r="E275" s="45"/>
      <c r="F275" s="45"/>
      <c r="G275" s="42">
        <v>0</v>
      </c>
      <c r="H275" s="44">
        <f t="shared" si="52"/>
        <v>0</v>
      </c>
      <c r="I275" s="43">
        <v>0</v>
      </c>
      <c r="J275" s="42">
        <v>0</v>
      </c>
      <c r="K275" s="41" t="str">
        <f t="shared" si="53"/>
        <v>V</v>
      </c>
      <c r="L275" s="40"/>
      <c r="M275" s="11"/>
      <c r="N275" s="2" t="b">
        <f t="shared" si="54"/>
        <v>1</v>
      </c>
      <c r="O275" s="2">
        <f t="shared" si="55"/>
        <v>1</v>
      </c>
    </row>
    <row r="276" spans="1:15" x14ac:dyDescent="0.3">
      <c r="A276" s="102"/>
      <c r="B276" s="46" t="s">
        <v>27</v>
      </c>
      <c r="C276" s="45"/>
      <c r="D276" s="45"/>
      <c r="E276" s="45"/>
      <c r="F276" s="45"/>
      <c r="G276" s="42">
        <v>0</v>
      </c>
      <c r="H276" s="44">
        <f t="shared" si="52"/>
        <v>0</v>
      </c>
      <c r="I276" s="43">
        <v>0</v>
      </c>
      <c r="J276" s="42">
        <v>0</v>
      </c>
      <c r="K276" s="41" t="str">
        <f t="shared" si="53"/>
        <v>V</v>
      </c>
      <c r="L276" s="40"/>
      <c r="M276" s="11"/>
      <c r="N276" s="2" t="b">
        <f t="shared" si="54"/>
        <v>1</v>
      </c>
      <c r="O276" s="2">
        <f t="shared" si="55"/>
        <v>1</v>
      </c>
    </row>
    <row r="277" spans="1:15" ht="15" thickBot="1" x14ac:dyDescent="0.35">
      <c r="A277" s="102"/>
      <c r="B277" s="21" t="s">
        <v>26</v>
      </c>
      <c r="C277" s="19"/>
      <c r="D277" s="19"/>
      <c r="E277" s="19"/>
      <c r="F277" s="19"/>
      <c r="G277" s="15">
        <v>0</v>
      </c>
      <c r="H277" s="17">
        <f t="shared" si="52"/>
        <v>0</v>
      </c>
      <c r="I277" s="16">
        <v>0</v>
      </c>
      <c r="J277" s="15">
        <v>0</v>
      </c>
      <c r="K277" s="14" t="str">
        <f t="shared" si="53"/>
        <v>V</v>
      </c>
      <c r="L277" s="39"/>
      <c r="M277" s="11"/>
      <c r="N277" s="2" t="b">
        <f t="shared" si="54"/>
        <v>1</v>
      </c>
      <c r="O277" s="2">
        <f t="shared" si="55"/>
        <v>1</v>
      </c>
    </row>
    <row r="278" spans="1:15" ht="16.2" thickBot="1" x14ac:dyDescent="0.35">
      <c r="A278" s="102"/>
      <c r="B278" s="82" t="s">
        <v>25</v>
      </c>
      <c r="C278" s="83"/>
      <c r="D278" s="83"/>
      <c r="E278" s="83"/>
      <c r="F278" s="83"/>
      <c r="G278" s="84"/>
      <c r="H278" s="85">
        <f>SUM(H269:H277)</f>
        <v>0</v>
      </c>
      <c r="I278" s="86">
        <f>SUM(I269:I277)</f>
        <v>0</v>
      </c>
      <c r="J278" s="87">
        <f>SUM(J269:J277)</f>
        <v>0</v>
      </c>
      <c r="K278" s="88"/>
      <c r="L278" s="89"/>
      <c r="M278" s="11"/>
      <c r="N278" s="38"/>
      <c r="O278" s="38"/>
    </row>
    <row r="279" spans="1:15" x14ac:dyDescent="0.3">
      <c r="A279" s="10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N279" s="2"/>
      <c r="O279" s="2"/>
    </row>
    <row r="280" spans="1:15" ht="16.2" thickBot="1" x14ac:dyDescent="0.35">
      <c r="A280" s="105"/>
      <c r="B280" s="29" t="s">
        <v>24</v>
      </c>
      <c r="C280" s="10"/>
      <c r="D280" s="10"/>
      <c r="E280" s="10"/>
      <c r="F280" s="10"/>
      <c r="G280" s="10"/>
      <c r="H280" s="10"/>
      <c r="I280" s="10"/>
      <c r="J280" s="10"/>
      <c r="K280" s="10"/>
      <c r="L280" s="29"/>
      <c r="N280" s="2"/>
      <c r="O280" s="2"/>
    </row>
    <row r="281" spans="1:15" x14ac:dyDescent="0.3">
      <c r="A281" s="102"/>
      <c r="B281" s="28" t="s">
        <v>23</v>
      </c>
      <c r="C281" s="27"/>
      <c r="D281" s="27"/>
      <c r="E281" s="27"/>
      <c r="F281" s="27"/>
      <c r="G281" s="23">
        <v>0</v>
      </c>
      <c r="H281" s="25">
        <f>F281*G281</f>
        <v>0</v>
      </c>
      <c r="I281" s="24">
        <v>0</v>
      </c>
      <c r="J281" s="23">
        <v>0</v>
      </c>
      <c r="K281" s="22" t="str">
        <f>IF(AND(N281=TRUE,O281=1),"V","X")</f>
        <v>V</v>
      </c>
      <c r="L281" s="47"/>
      <c r="M281" s="11"/>
      <c r="N281" s="2" t="b">
        <f>AND(J281+I281-H281&gt;-0.01,J281+I281-H281&lt;0.01)</f>
        <v>1</v>
      </c>
      <c r="O281" s="2">
        <f>IF(AND(H281=0,E281=""),1,IF(AND(H281&gt;0,E281&lt;&gt;""),1,0))</f>
        <v>1</v>
      </c>
    </row>
    <row r="282" spans="1:15" x14ac:dyDescent="0.3">
      <c r="A282" s="102"/>
      <c r="B282" s="46" t="s">
        <v>22</v>
      </c>
      <c r="C282" s="45"/>
      <c r="D282" s="45"/>
      <c r="E282" s="45"/>
      <c r="F282" s="45"/>
      <c r="G282" s="42">
        <v>0</v>
      </c>
      <c r="H282" s="44">
        <f>F282*G282</f>
        <v>0</v>
      </c>
      <c r="I282" s="43">
        <v>0</v>
      </c>
      <c r="J282" s="42">
        <v>0</v>
      </c>
      <c r="K282" s="41" t="str">
        <f>IF(AND(N282=TRUE,O282=1),"V","X")</f>
        <v>V</v>
      </c>
      <c r="L282" s="40"/>
      <c r="M282" s="11"/>
      <c r="N282" s="2" t="b">
        <f>AND(J282+I282-H282&gt;-0.01,J282+I282-H282&lt;0.01)</f>
        <v>1</v>
      </c>
      <c r="O282" s="2">
        <f>IF(AND(H282=0,E282=""),1,IF(AND(H282&gt;0,E282&lt;&gt;""),1,0))</f>
        <v>1</v>
      </c>
    </row>
    <row r="283" spans="1:15" ht="15" thickBot="1" x14ac:dyDescent="0.35">
      <c r="A283" s="102"/>
      <c r="B283" s="21" t="s">
        <v>21</v>
      </c>
      <c r="C283" s="19"/>
      <c r="D283" s="19"/>
      <c r="E283" s="19"/>
      <c r="F283" s="19"/>
      <c r="G283" s="15">
        <v>0</v>
      </c>
      <c r="H283" s="17">
        <f>F283*G283</f>
        <v>0</v>
      </c>
      <c r="I283" s="16">
        <v>0</v>
      </c>
      <c r="J283" s="15">
        <v>0</v>
      </c>
      <c r="K283" s="14" t="str">
        <f>IF(AND(N283=TRUE,O283=1),"V","X")</f>
        <v>V</v>
      </c>
      <c r="L283" s="39"/>
      <c r="M283" s="11"/>
      <c r="N283" s="2" t="b">
        <f>AND(J283+I283-H283&gt;-0.01,J283+I283-H283&lt;0.01)</f>
        <v>1</v>
      </c>
      <c r="O283" s="2">
        <f>IF(AND(H283=0,E283=""),1,IF(AND(H283&gt;0,E283&lt;&gt;""),1,0))</f>
        <v>1</v>
      </c>
    </row>
    <row r="284" spans="1:15" ht="16.2" thickBot="1" x14ac:dyDescent="0.35">
      <c r="A284" s="102"/>
      <c r="B284" s="82" t="s">
        <v>20</v>
      </c>
      <c r="C284" s="83"/>
      <c r="D284" s="83"/>
      <c r="E284" s="83"/>
      <c r="F284" s="83"/>
      <c r="G284" s="84"/>
      <c r="H284" s="85">
        <f>SUM(H281:H283)</f>
        <v>0</v>
      </c>
      <c r="I284" s="86">
        <f>SUM(I281:I283)</f>
        <v>0</v>
      </c>
      <c r="J284" s="87">
        <f>SUM(J281:J283)</f>
        <v>0</v>
      </c>
      <c r="K284" s="88"/>
      <c r="L284" s="89"/>
      <c r="M284" s="11"/>
      <c r="N284" s="38"/>
      <c r="O284" s="38"/>
    </row>
    <row r="285" spans="1:15" x14ac:dyDescent="0.3">
      <c r="A285" s="10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N285" s="2"/>
      <c r="O285" s="2"/>
    </row>
    <row r="286" spans="1:15" ht="16.2" thickBot="1" x14ac:dyDescent="0.35">
      <c r="A286" s="105"/>
      <c r="B286" s="29" t="s">
        <v>19</v>
      </c>
      <c r="C286" s="10"/>
      <c r="D286" s="10"/>
      <c r="E286" s="10"/>
      <c r="F286" s="10"/>
      <c r="G286" s="10"/>
      <c r="H286" s="10"/>
      <c r="I286" s="10"/>
      <c r="J286" s="10"/>
      <c r="K286" s="10"/>
      <c r="L286" s="29"/>
      <c r="N286" s="2"/>
      <c r="O286" s="2"/>
    </row>
    <row r="287" spans="1:15" x14ac:dyDescent="0.3">
      <c r="A287" s="102"/>
      <c r="B287" s="28" t="s">
        <v>18</v>
      </c>
      <c r="C287" s="27"/>
      <c r="D287" s="27"/>
      <c r="E287" s="27"/>
      <c r="F287" s="27"/>
      <c r="G287" s="23">
        <v>0</v>
      </c>
      <c r="H287" s="25">
        <f>F287*G287</f>
        <v>0</v>
      </c>
      <c r="I287" s="24">
        <v>0</v>
      </c>
      <c r="J287" s="23">
        <v>0</v>
      </c>
      <c r="K287" s="22" t="str">
        <f>IF(AND(N287=TRUE,O287=1),"V","X")</f>
        <v>V</v>
      </c>
      <c r="L287" s="47"/>
      <c r="M287" s="11"/>
      <c r="N287" s="2" t="b">
        <f>AND(J287+I287-H287&gt;-0.01,J287+I287-H287&lt;0.01)</f>
        <v>1</v>
      </c>
      <c r="O287" s="2">
        <f>IF(AND(H287=0,E287=""),1,IF(AND(H287&gt;0,E287&lt;&gt;""),1,0))</f>
        <v>1</v>
      </c>
    </row>
    <row r="288" spans="1:15" x14ac:dyDescent="0.3">
      <c r="A288" s="102"/>
      <c r="B288" s="46" t="s">
        <v>17</v>
      </c>
      <c r="C288" s="45"/>
      <c r="D288" s="45"/>
      <c r="E288" s="45"/>
      <c r="F288" s="45"/>
      <c r="G288" s="42">
        <v>0</v>
      </c>
      <c r="H288" s="44">
        <f>F288*G288</f>
        <v>0</v>
      </c>
      <c r="I288" s="43">
        <v>0</v>
      </c>
      <c r="J288" s="42">
        <v>0</v>
      </c>
      <c r="K288" s="41" t="str">
        <f>IF(AND(N288=TRUE,O288=1),"V","X")</f>
        <v>V</v>
      </c>
      <c r="L288" s="40"/>
      <c r="M288" s="11"/>
      <c r="N288" s="2" t="b">
        <f>AND(J288+I288-H288&gt;-0.01,J288+I288-H288&lt;0.01)</f>
        <v>1</v>
      </c>
      <c r="O288" s="2">
        <f>IF(AND(H288=0,E288=""),1,IF(AND(H288&gt;0,E288&lt;&gt;""),1,0))</f>
        <v>1</v>
      </c>
    </row>
    <row r="289" spans="1:15" x14ac:dyDescent="0.3">
      <c r="A289" s="102"/>
      <c r="B289" s="46" t="s">
        <v>16</v>
      </c>
      <c r="C289" s="45"/>
      <c r="D289" s="45"/>
      <c r="E289" s="45"/>
      <c r="F289" s="45"/>
      <c r="G289" s="42">
        <v>0</v>
      </c>
      <c r="H289" s="44">
        <f>F289*G289</f>
        <v>0</v>
      </c>
      <c r="I289" s="43">
        <v>0</v>
      </c>
      <c r="J289" s="42">
        <v>0</v>
      </c>
      <c r="K289" s="41" t="str">
        <f>IF(AND(N289=TRUE,O289=1),"V","X")</f>
        <v>V</v>
      </c>
      <c r="L289" s="40"/>
      <c r="M289" s="11"/>
      <c r="N289" s="2" t="b">
        <f>AND(J289+I289-H289&gt;-0.01,J289+I289-H289&lt;0.01)</f>
        <v>1</v>
      </c>
      <c r="O289" s="2">
        <f>IF(AND(H289=0,E289=""),1,IF(AND(H289&gt;0,E289&lt;&gt;""),1,0))</f>
        <v>1</v>
      </c>
    </row>
    <row r="290" spans="1:15" x14ac:dyDescent="0.3">
      <c r="A290" s="102"/>
      <c r="B290" s="21" t="s">
        <v>15</v>
      </c>
      <c r="C290" s="19"/>
      <c r="D290" s="19"/>
      <c r="E290" s="45"/>
      <c r="F290" s="19"/>
      <c r="G290" s="15">
        <v>0</v>
      </c>
      <c r="H290" s="17">
        <f>F290*G290</f>
        <v>0</v>
      </c>
      <c r="I290" s="16">
        <v>0</v>
      </c>
      <c r="J290" s="15">
        <v>0</v>
      </c>
      <c r="K290" s="14" t="str">
        <f>IF(AND(N290=TRUE,O290=1),"V","X")</f>
        <v>V</v>
      </c>
      <c r="L290" s="39"/>
      <c r="M290" s="11"/>
      <c r="N290" s="2" t="b">
        <f>AND(J290+I290-H290&gt;-0.01,J290+I290-H290&lt;0.01)</f>
        <v>1</v>
      </c>
      <c r="O290" s="2">
        <f>IF(AND(H290=0,E290=""),1,IF(AND(H290&gt;0,E290&lt;&gt;""),1,0))</f>
        <v>1</v>
      </c>
    </row>
    <row r="291" spans="1:15" ht="15" thickBot="1" x14ac:dyDescent="0.35">
      <c r="A291" s="102"/>
      <c r="B291" s="21" t="s">
        <v>14</v>
      </c>
      <c r="C291" s="19"/>
      <c r="D291" s="19"/>
      <c r="E291" s="19"/>
      <c r="F291" s="19"/>
      <c r="G291" s="15">
        <v>0</v>
      </c>
      <c r="H291" s="17">
        <f>F291*G291</f>
        <v>0</v>
      </c>
      <c r="I291" s="16">
        <v>0</v>
      </c>
      <c r="J291" s="15">
        <v>0</v>
      </c>
      <c r="K291" s="14" t="str">
        <f>IF(AND(N291=TRUE,O291=1),"V","X")</f>
        <v>V</v>
      </c>
      <c r="L291" s="39"/>
      <c r="M291" s="11"/>
      <c r="N291" s="2" t="b">
        <f>AND(J291+I291-H291&gt;-0.01,J291+I291-H291&lt;0.01)</f>
        <v>1</v>
      </c>
      <c r="O291" s="2">
        <f>IF(AND(H291=0,E291=""),1,IF(AND(H291&gt;0,E291&lt;&gt;""),1,0))</f>
        <v>1</v>
      </c>
    </row>
    <row r="292" spans="1:15" ht="16.2" thickBot="1" x14ac:dyDescent="0.35">
      <c r="A292" s="102"/>
      <c r="B292" s="82" t="s">
        <v>13</v>
      </c>
      <c r="C292" s="83"/>
      <c r="D292" s="83"/>
      <c r="E292" s="83"/>
      <c r="F292" s="83"/>
      <c r="G292" s="84"/>
      <c r="H292" s="85">
        <f>SUM(H287:H291)</f>
        <v>0</v>
      </c>
      <c r="I292" s="86">
        <f>SUM(I287:I291)</f>
        <v>0</v>
      </c>
      <c r="J292" s="87">
        <f>SUM(J287:J291)</f>
        <v>0</v>
      </c>
      <c r="K292" s="88"/>
      <c r="L292" s="89"/>
      <c r="M292" s="11"/>
      <c r="N292" s="38"/>
      <c r="O292" s="38"/>
    </row>
    <row r="293" spans="1:15" ht="15" thickBot="1" x14ac:dyDescent="0.35">
      <c r="A293" s="10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N293" s="2"/>
      <c r="O293" s="2"/>
    </row>
    <row r="294" spans="1:15" ht="26.4" customHeight="1" thickBot="1" x14ac:dyDescent="0.35">
      <c r="A294" s="3"/>
      <c r="B294" s="137" t="s">
        <v>12</v>
      </c>
      <c r="C294" s="138"/>
      <c r="D294" s="138"/>
      <c r="E294" s="138"/>
      <c r="F294" s="138"/>
      <c r="G294" s="139"/>
      <c r="H294" s="136">
        <f>H292+H284+H278+H266+H249</f>
        <v>0</v>
      </c>
      <c r="I294" s="136">
        <f>I292+I284+I278+I266+I249</f>
        <v>0</v>
      </c>
      <c r="J294" s="141">
        <f>J292+J284+J278+J266+J249</f>
        <v>0</v>
      </c>
      <c r="K294" s="140" t="str">
        <f>IF(N294=TRUE,"V","X")</f>
        <v>V</v>
      </c>
      <c r="L294" s="6"/>
      <c r="N294" s="2" t="b">
        <f>AND(J294+I294-H294&gt;-0.01,J294+I294-H294&lt;0.01)</f>
        <v>1</v>
      </c>
      <c r="O294" s="2"/>
    </row>
    <row r="295" spans="1:15" x14ac:dyDescent="0.3">
      <c r="A295" s="105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N295" s="2"/>
      <c r="O295" s="2"/>
    </row>
    <row r="296" spans="1:15" ht="15" thickBot="1" x14ac:dyDescent="0.35">
      <c r="A296" s="105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N296" s="2"/>
      <c r="O296" s="2"/>
    </row>
    <row r="297" spans="1:15" ht="15" thickBot="1" x14ac:dyDescent="0.35">
      <c r="A297" s="102"/>
      <c r="B297" s="13" t="s">
        <v>11</v>
      </c>
      <c r="C297" s="34"/>
      <c r="D297" s="34"/>
      <c r="E297" s="37"/>
      <c r="F297" s="34">
        <v>1</v>
      </c>
      <c r="G297" s="30">
        <v>0</v>
      </c>
      <c r="H297" s="32">
        <f>F297*G297</f>
        <v>0</v>
      </c>
      <c r="I297" s="31">
        <v>0</v>
      </c>
      <c r="J297" s="30">
        <v>0</v>
      </c>
      <c r="K297" s="12" t="str">
        <f>IF(N297=TRUE,"V","X")</f>
        <v>V</v>
      </c>
      <c r="L297" s="151"/>
      <c r="M297" s="11"/>
      <c r="N297" s="2" t="b">
        <f>AND(J297+I297-H297&gt;-0.01,J297+I297-H297&lt;0.01)</f>
        <v>1</v>
      </c>
      <c r="O297" s="2"/>
    </row>
    <row r="298" spans="1:15" x14ac:dyDescent="0.3">
      <c r="A298" s="104"/>
      <c r="B298" s="4"/>
      <c r="C298" s="4"/>
      <c r="D298" s="4"/>
      <c r="E298" s="4"/>
      <c r="F298" s="4"/>
      <c r="G298" s="4"/>
      <c r="H298" s="4"/>
      <c r="I298" s="4"/>
      <c r="J298" s="4"/>
      <c r="K298" s="4"/>
      <c r="N298" s="2"/>
      <c r="O298" s="2"/>
    </row>
    <row r="299" spans="1:15" ht="15" thickBot="1" x14ac:dyDescent="0.35">
      <c r="A299" s="104"/>
      <c r="B299" s="4"/>
      <c r="C299" s="4"/>
      <c r="D299" s="4"/>
      <c r="E299" s="4"/>
      <c r="F299" s="4"/>
      <c r="G299" s="4"/>
      <c r="H299" s="4"/>
      <c r="I299" s="4"/>
      <c r="J299" s="4"/>
      <c r="K299" s="4"/>
      <c r="N299" s="2"/>
      <c r="O299" s="2"/>
    </row>
    <row r="300" spans="1:15" ht="26.4" customHeight="1" thickBot="1" x14ac:dyDescent="0.35">
      <c r="A300" s="3"/>
      <c r="B300" s="137" t="s">
        <v>10</v>
      </c>
      <c r="C300" s="138"/>
      <c r="D300" s="138"/>
      <c r="E300" s="138"/>
      <c r="F300" s="138"/>
      <c r="G300" s="139"/>
      <c r="H300" s="136">
        <f>H297+H294+H231</f>
        <v>0</v>
      </c>
      <c r="I300" s="136">
        <f>I297+I294+I231</f>
        <v>0</v>
      </c>
      <c r="J300" s="141">
        <f>J297+J294+J231</f>
        <v>0</v>
      </c>
      <c r="K300" s="140" t="str">
        <f>IF(N300=TRUE,"V","X")</f>
        <v>V</v>
      </c>
      <c r="L300" s="6"/>
      <c r="N300" s="2" t="b">
        <f>AND(J300+I300-H300&gt;-0.01,J300+I300-H300&lt;0.01)</f>
        <v>1</v>
      </c>
      <c r="O300" s="2"/>
    </row>
    <row r="301" spans="1:15" x14ac:dyDescent="0.3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N301" s="2"/>
      <c r="O301" s="2"/>
    </row>
    <row r="302" spans="1:15" x14ac:dyDescent="0.3">
      <c r="A302" s="105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N302" s="2"/>
      <c r="O302" s="2"/>
    </row>
    <row r="303" spans="1:15" ht="16.2" thickBot="1" x14ac:dyDescent="0.35">
      <c r="A303" s="105"/>
      <c r="B303" s="29" t="s">
        <v>9</v>
      </c>
      <c r="C303" s="10"/>
      <c r="D303" s="10"/>
      <c r="E303" s="10"/>
      <c r="F303" s="10"/>
      <c r="G303" s="10"/>
      <c r="H303" s="10"/>
      <c r="I303" s="10"/>
      <c r="J303" s="10"/>
      <c r="K303" s="10"/>
      <c r="N303" s="2"/>
      <c r="O303" s="2"/>
    </row>
    <row r="304" spans="1:15" ht="15" thickBot="1" x14ac:dyDescent="0.35">
      <c r="A304" s="102"/>
      <c r="B304" s="13" t="s">
        <v>8</v>
      </c>
      <c r="C304" s="36"/>
      <c r="D304" s="36"/>
      <c r="E304" s="35" t="s">
        <v>4</v>
      </c>
      <c r="F304" s="34">
        <v>10</v>
      </c>
      <c r="G304" s="33">
        <f>I300</f>
        <v>0</v>
      </c>
      <c r="H304" s="32">
        <f>ROUNDUP(F304*G304/100,2)</f>
        <v>0</v>
      </c>
      <c r="I304" s="31"/>
      <c r="J304" s="30">
        <v>0</v>
      </c>
      <c r="K304" s="12" t="str">
        <f>IF(N304=TRUE,"V","X")</f>
        <v>V</v>
      </c>
      <c r="L304" s="151"/>
      <c r="M304" s="11"/>
      <c r="N304" s="2" t="b">
        <f>AND(J304+I304-H304&gt;-0.01,J304+I304-H304&lt;0.01)</f>
        <v>1</v>
      </c>
      <c r="O304" s="2"/>
    </row>
    <row r="305" spans="1:15" ht="15" thickBot="1" x14ac:dyDescent="0.35">
      <c r="A305" s="10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150"/>
      <c r="N305" s="2"/>
      <c r="O305" s="2"/>
    </row>
    <row r="306" spans="1:15" ht="34.799999999999997" customHeight="1" thickBot="1" x14ac:dyDescent="0.35">
      <c r="A306" s="3"/>
      <c r="B306" s="142" t="s">
        <v>293</v>
      </c>
      <c r="C306" s="138"/>
      <c r="D306" s="138"/>
      <c r="E306" s="138"/>
      <c r="F306" s="138"/>
      <c r="G306" s="139"/>
      <c r="H306" s="136">
        <f>H304+H300</f>
        <v>0</v>
      </c>
      <c r="I306" s="136">
        <f>I304+I300</f>
        <v>0</v>
      </c>
      <c r="J306" s="141">
        <f>J304+J300</f>
        <v>0</v>
      </c>
      <c r="K306" s="136" t="str">
        <f>IF(N306=TRUE,"V","X")</f>
        <v>V</v>
      </c>
      <c r="L306" s="11"/>
      <c r="N306" s="2" t="b">
        <f>AND(J306+I306-H306&gt;-0.01,J306+I306-H306&lt;0.01)</f>
        <v>1</v>
      </c>
      <c r="O306" s="2"/>
    </row>
    <row r="307" spans="1:15" x14ac:dyDescent="0.3">
      <c r="A307" s="104"/>
      <c r="B307" s="2"/>
      <c r="C307" s="2"/>
      <c r="D307" s="2"/>
      <c r="E307" s="2"/>
      <c r="F307" s="2"/>
      <c r="G307" s="2"/>
      <c r="H307" s="2"/>
      <c r="I307" s="2"/>
      <c r="J307" s="2"/>
      <c r="K307" s="2"/>
      <c r="N307" s="2"/>
      <c r="O307" s="2"/>
    </row>
    <row r="308" spans="1:15" x14ac:dyDescent="0.3">
      <c r="A308" s="103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N308" s="2"/>
      <c r="O308" s="2"/>
    </row>
    <row r="309" spans="1:15" ht="16.2" thickBot="1" x14ac:dyDescent="0.35">
      <c r="A309" s="105"/>
      <c r="B309" s="29" t="s">
        <v>7</v>
      </c>
      <c r="C309" s="10"/>
      <c r="D309" s="10"/>
      <c r="E309" s="10"/>
      <c r="F309" s="10"/>
      <c r="G309" s="10"/>
      <c r="H309" s="10"/>
      <c r="I309" s="10"/>
      <c r="J309" s="10"/>
      <c r="K309" s="10"/>
      <c r="L309" s="154"/>
      <c r="N309" s="2"/>
      <c r="O309" s="2"/>
    </row>
    <row r="310" spans="1:15" x14ac:dyDescent="0.3">
      <c r="A310" s="102"/>
      <c r="B310" s="28" t="s">
        <v>6</v>
      </c>
      <c r="C310" s="27"/>
      <c r="D310" s="27"/>
      <c r="E310" s="69"/>
      <c r="F310" s="26">
        <v>0</v>
      </c>
      <c r="G310" s="23">
        <v>0</v>
      </c>
      <c r="H310" s="25">
        <f>ROUNDUP(F310*G310/100,2)</f>
        <v>0</v>
      </c>
      <c r="I310" s="24">
        <v>0</v>
      </c>
      <c r="J310" s="23">
        <v>0</v>
      </c>
      <c r="K310" s="152" t="str">
        <f>IF(N310=TRUE,"V","X")</f>
        <v>V</v>
      </c>
      <c r="L310" s="51"/>
      <c r="M310" s="11"/>
      <c r="N310" s="2" t="b">
        <f>AND(J310+I310-H310&gt;-0.01,J310+I310-H310&lt;0.01)</f>
        <v>1</v>
      </c>
      <c r="O310" s="2"/>
    </row>
    <row r="311" spans="1:15" ht="15" thickBot="1" x14ac:dyDescent="0.35">
      <c r="A311" s="102"/>
      <c r="B311" s="21" t="s">
        <v>5</v>
      </c>
      <c r="C311" s="19"/>
      <c r="D311" s="19"/>
      <c r="E311" s="20" t="s">
        <v>4</v>
      </c>
      <c r="F311" s="19">
        <v>5</v>
      </c>
      <c r="G311" s="18">
        <f>I300</f>
        <v>0</v>
      </c>
      <c r="H311" s="17">
        <f>ROUNDUP(F311*G311/100,2)</f>
        <v>0</v>
      </c>
      <c r="I311" s="16">
        <v>0</v>
      </c>
      <c r="J311" s="15"/>
      <c r="K311" s="153" t="str">
        <f>IF(N311=TRUE,"V","X")</f>
        <v>V</v>
      </c>
      <c r="L311" s="58"/>
      <c r="M311" s="11"/>
      <c r="N311" s="2" t="b">
        <f>AND(J311+I311-H311&gt;-0.01,J311+I311-H311&lt;0.01)</f>
        <v>1</v>
      </c>
      <c r="O311" s="2"/>
    </row>
    <row r="312" spans="1:15" ht="16.2" thickBot="1" x14ac:dyDescent="0.35">
      <c r="A312" s="102"/>
      <c r="B312" s="82" t="s">
        <v>3</v>
      </c>
      <c r="C312" s="83"/>
      <c r="D312" s="83"/>
      <c r="E312" s="83"/>
      <c r="F312" s="83"/>
      <c r="G312" s="84"/>
      <c r="H312" s="85">
        <f>SUM(H310:H311)</f>
        <v>0</v>
      </c>
      <c r="I312" s="86">
        <f>SUM(I310:I311)</f>
        <v>0</v>
      </c>
      <c r="J312" s="87">
        <f>SUM(J310:J311)</f>
        <v>0</v>
      </c>
      <c r="K312" s="88" t="str">
        <f>IF(N312=TRUE,"V","X")</f>
        <v>V</v>
      </c>
      <c r="L312" s="89"/>
      <c r="M312" s="11"/>
      <c r="N312" s="2" t="b">
        <f>AND(J312+I312-H312&gt;-0.01,J312+I312-H312&lt;0.01)</f>
        <v>1</v>
      </c>
      <c r="O312" s="2"/>
    </row>
    <row r="313" spans="1:15" x14ac:dyDescent="0.3">
      <c r="A313" s="104"/>
      <c r="B313" s="7"/>
      <c r="C313" s="7"/>
      <c r="D313" s="7"/>
      <c r="E313" s="7"/>
      <c r="F313" s="7"/>
      <c r="G313" s="7"/>
      <c r="H313" s="7"/>
      <c r="I313" s="7"/>
      <c r="J313" s="7"/>
      <c r="K313" s="7"/>
      <c r="N313" s="2"/>
      <c r="O313" s="2"/>
    </row>
    <row r="314" spans="1:15" ht="15" thickBot="1" x14ac:dyDescent="0.35">
      <c r="A314" s="104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9"/>
      <c r="N314" s="2"/>
      <c r="O314" s="2"/>
    </row>
    <row r="315" spans="1:15" ht="34.799999999999997" customHeight="1" thickBot="1" x14ac:dyDescent="0.35">
      <c r="A315" s="3"/>
      <c r="B315" s="143" t="s">
        <v>2</v>
      </c>
      <c r="C315" s="78"/>
      <c r="D315" s="78"/>
      <c r="E315" s="78"/>
      <c r="F315" s="78"/>
      <c r="G315" s="144"/>
      <c r="H315" s="145">
        <f>H306</f>
        <v>0</v>
      </c>
      <c r="I315" s="145">
        <f>I306</f>
        <v>0</v>
      </c>
      <c r="J315" s="145">
        <f>J306</f>
        <v>0</v>
      </c>
      <c r="K315" s="149" t="str">
        <f>IF(N315=TRUE,"V","X")</f>
        <v>V</v>
      </c>
      <c r="L315" s="11"/>
      <c r="N315" s="2" t="b">
        <f>AND(J315+I315-H315&gt;-0.01,J315+I315-H315&lt;0.01)</f>
        <v>1</v>
      </c>
      <c r="O315" s="2"/>
    </row>
    <row r="316" spans="1:15" ht="7.2" customHeight="1" thickBot="1" x14ac:dyDescent="0.35">
      <c r="A316" s="3"/>
      <c r="B316" s="146"/>
      <c r="C316" s="146"/>
      <c r="D316" s="146"/>
      <c r="E316" s="146"/>
      <c r="F316" s="146"/>
      <c r="G316" s="147"/>
      <c r="H316" s="148"/>
      <c r="I316" s="99"/>
      <c r="J316" s="99"/>
      <c r="K316" s="99"/>
      <c r="L316" s="5"/>
      <c r="N316" s="2"/>
      <c r="O316" s="2"/>
    </row>
    <row r="317" spans="1:15" ht="34.799999999999997" customHeight="1" thickBot="1" x14ac:dyDescent="0.35">
      <c r="A317" s="3"/>
      <c r="B317" s="143" t="s">
        <v>1</v>
      </c>
      <c r="C317" s="78"/>
      <c r="D317" s="78"/>
      <c r="E317" s="78"/>
      <c r="F317" s="78"/>
      <c r="G317" s="144"/>
      <c r="H317" s="145">
        <f>H312</f>
        <v>0</v>
      </c>
      <c r="I317" s="145">
        <f>I312</f>
        <v>0</v>
      </c>
      <c r="J317" s="145">
        <f>J312</f>
        <v>0</v>
      </c>
      <c r="K317" s="149" t="str">
        <f>IF(N317=TRUE,"V","X")</f>
        <v>V</v>
      </c>
      <c r="L317" s="11"/>
      <c r="N317" s="2" t="b">
        <f>AND(J317+I317-H317&gt;-0.01,J317+I317-H317&lt;0.01)</f>
        <v>1</v>
      </c>
      <c r="O317" s="2"/>
    </row>
    <row r="318" spans="1:15" ht="7.2" customHeight="1" thickBot="1" x14ac:dyDescent="0.35">
      <c r="A318" s="3"/>
      <c r="B318" s="107"/>
      <c r="C318" s="134"/>
      <c r="D318" s="134"/>
      <c r="E318" s="134"/>
      <c r="F318" s="134"/>
      <c r="G318" s="135"/>
      <c r="H318" s="99"/>
      <c r="I318" s="99"/>
      <c r="J318" s="99"/>
      <c r="K318" s="99"/>
      <c r="L318" s="5"/>
      <c r="N318" s="2"/>
      <c r="O318" s="2"/>
    </row>
    <row r="319" spans="1:15" ht="34.799999999999997" customHeight="1" thickBot="1" x14ac:dyDescent="0.35">
      <c r="A319" s="3"/>
      <c r="B319" s="143" t="s">
        <v>302</v>
      </c>
      <c r="C319" s="78"/>
      <c r="D319" s="78"/>
      <c r="E319" s="78"/>
      <c r="F319" s="78"/>
      <c r="G319" s="144"/>
      <c r="H319" s="145">
        <f>H15</f>
        <v>0</v>
      </c>
      <c r="I319" s="145">
        <f>I15</f>
        <v>0</v>
      </c>
      <c r="J319" s="145">
        <f>J15</f>
        <v>0</v>
      </c>
      <c r="K319" s="149" t="str">
        <f>IF(N319=TRUE,"V","X")</f>
        <v>V</v>
      </c>
      <c r="L319" s="11"/>
      <c r="N319" s="2" t="b">
        <f>AND(J319+I319-H319&gt;-0.01,J319+I319-H319&lt;0.01)</f>
        <v>1</v>
      </c>
      <c r="O319" s="2"/>
    </row>
    <row r="320" spans="1:15" ht="7.2" customHeight="1" thickBot="1" x14ac:dyDescent="0.35">
      <c r="A320" s="3"/>
      <c r="B320" s="107"/>
      <c r="C320" s="134"/>
      <c r="D320" s="134"/>
      <c r="E320" s="134"/>
      <c r="F320" s="134"/>
      <c r="G320" s="135"/>
      <c r="H320" s="99"/>
      <c r="I320" s="99"/>
      <c r="J320" s="99"/>
      <c r="K320" s="99"/>
      <c r="L320" s="5"/>
      <c r="N320" s="2"/>
      <c r="O320" s="2"/>
    </row>
    <row r="321" spans="1:15" ht="7.2" customHeight="1" thickBot="1" x14ac:dyDescent="0.35">
      <c r="A321" s="3"/>
      <c r="B321" s="107"/>
      <c r="C321" s="134"/>
      <c r="D321" s="134"/>
      <c r="E321" s="134"/>
      <c r="F321" s="134"/>
      <c r="G321" s="135"/>
      <c r="H321" s="99"/>
      <c r="I321" s="99"/>
      <c r="J321" s="99"/>
      <c r="K321" s="99"/>
      <c r="L321" s="5"/>
      <c r="N321" s="2"/>
      <c r="O321" s="2"/>
    </row>
    <row r="322" spans="1:15" ht="34.799999999999997" customHeight="1" thickBot="1" x14ac:dyDescent="0.35">
      <c r="A322" s="3"/>
      <c r="B322" s="143" t="s">
        <v>303</v>
      </c>
      <c r="C322" s="78"/>
      <c r="D322" s="78"/>
      <c r="E322" s="78"/>
      <c r="F322" s="78"/>
      <c r="G322" s="144"/>
      <c r="H322" s="149">
        <f>SUM(H315:H319)</f>
        <v>0</v>
      </c>
      <c r="I322" s="149">
        <f>SUM(I315:I319)</f>
        <v>0</v>
      </c>
      <c r="J322" s="149">
        <f>SUM(J315:J319)</f>
        <v>0</v>
      </c>
      <c r="K322" s="149" t="str">
        <f>IF(N322=TRUE,"V","X")</f>
        <v>V</v>
      </c>
      <c r="L322" s="11"/>
      <c r="N322" s="2" t="b">
        <f>AND(J322+I322-H322&gt;-0.01,J322+I322-H322&lt;0.01)</f>
        <v>1</v>
      </c>
      <c r="O322" s="2"/>
    </row>
    <row r="323" spans="1:15" x14ac:dyDescent="0.3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2"/>
      <c r="N323" s="2"/>
      <c r="O323" s="2"/>
    </row>
    <row r="324" spans="1:15" x14ac:dyDescent="0.3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N324" s="2"/>
      <c r="O324" s="2"/>
    </row>
    <row r="325" spans="1:15" x14ac:dyDescent="0.3">
      <c r="A325" s="108"/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2"/>
      <c r="N325" s="2"/>
      <c r="O325" s="2"/>
    </row>
    <row r="326" spans="1:15" x14ac:dyDescent="0.3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N326" s="2"/>
      <c r="O326" s="2"/>
    </row>
    <row r="327" spans="1:15" x14ac:dyDescent="0.3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N327" s="2"/>
      <c r="O327" s="2"/>
    </row>
    <row r="328" spans="1:15" x14ac:dyDescent="0.3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N328" s="2"/>
      <c r="O328" s="2"/>
    </row>
    <row r="329" spans="1:15" x14ac:dyDescent="0.3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N329" s="2"/>
      <c r="O329" s="2"/>
    </row>
    <row r="330" spans="1:15" x14ac:dyDescent="0.3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N330" s="2"/>
      <c r="O330" s="2"/>
    </row>
    <row r="331" spans="1:15" x14ac:dyDescent="0.3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N331" s="2"/>
      <c r="O331" s="2"/>
    </row>
    <row r="332" spans="1:15" x14ac:dyDescent="0.3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N332" s="2"/>
      <c r="O332" s="2"/>
    </row>
    <row r="333" spans="1:15" x14ac:dyDescent="0.3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N333" s="2"/>
      <c r="O333" s="2"/>
    </row>
    <row r="334" spans="1:15" x14ac:dyDescent="0.3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N334" s="2"/>
      <c r="O334" s="2"/>
    </row>
    <row r="335" spans="1:15" x14ac:dyDescent="0.3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N335" s="2"/>
      <c r="O335" s="2"/>
    </row>
    <row r="336" spans="1:15" x14ac:dyDescent="0.3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N336" s="2"/>
      <c r="O336" s="2"/>
    </row>
    <row r="337" spans="1:15" x14ac:dyDescent="0.3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N337" s="2"/>
      <c r="O337" s="2"/>
    </row>
    <row r="338" spans="1:15" x14ac:dyDescent="0.3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N338" s="2"/>
      <c r="O338" s="2"/>
    </row>
    <row r="339" spans="1:15" x14ac:dyDescent="0.3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N339" s="2"/>
      <c r="O339" s="2"/>
    </row>
    <row r="340" spans="1:15" x14ac:dyDescent="0.3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N340" s="2"/>
      <c r="O340" s="2"/>
    </row>
    <row r="341" spans="1:15" x14ac:dyDescent="0.3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N341" s="2"/>
      <c r="O341" s="2"/>
    </row>
    <row r="342" spans="1:15" x14ac:dyDescent="0.3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N342" s="2"/>
      <c r="O342" s="2"/>
    </row>
    <row r="343" spans="1:15" x14ac:dyDescent="0.3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N343" s="2"/>
      <c r="O343" s="2"/>
    </row>
    <row r="344" spans="1:15" x14ac:dyDescent="0.3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N344" s="2"/>
      <c r="O344" s="2"/>
    </row>
    <row r="345" spans="1:15" x14ac:dyDescent="0.3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N345" s="2"/>
      <c r="O345" s="2"/>
    </row>
    <row r="346" spans="1:15" x14ac:dyDescent="0.3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N346" s="2"/>
      <c r="O346" s="2"/>
    </row>
    <row r="347" spans="1:15" x14ac:dyDescent="0.3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N347" s="2"/>
      <c r="O347" s="2"/>
    </row>
    <row r="348" spans="1:15" x14ac:dyDescent="0.3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N348" s="2"/>
      <c r="O348" s="2"/>
    </row>
    <row r="349" spans="1:15" x14ac:dyDescent="0.3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N349" s="2"/>
      <c r="O349" s="2"/>
    </row>
    <row r="350" spans="1:15" x14ac:dyDescent="0.3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N350" s="2"/>
      <c r="O350" s="2"/>
    </row>
    <row r="351" spans="1:15" x14ac:dyDescent="0.3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N351" s="2"/>
      <c r="O351" s="2"/>
    </row>
    <row r="352" spans="1:15" x14ac:dyDescent="0.3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N352" s="2"/>
      <c r="O352" s="2"/>
    </row>
    <row r="353" spans="1:15" x14ac:dyDescent="0.3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N353" s="2"/>
      <c r="O353" s="2"/>
    </row>
    <row r="354" spans="1:15" x14ac:dyDescent="0.3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N354" s="2"/>
      <c r="O354" s="2"/>
    </row>
    <row r="355" spans="1:15" x14ac:dyDescent="0.3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N355" s="2"/>
      <c r="O355" s="2"/>
    </row>
    <row r="356" spans="1:15" x14ac:dyDescent="0.3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N356" s="2"/>
      <c r="O356" s="2"/>
    </row>
    <row r="357" spans="1:15" x14ac:dyDescent="0.3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N357" s="2"/>
      <c r="O357" s="2"/>
    </row>
    <row r="358" spans="1:15" x14ac:dyDescent="0.3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N358" s="2"/>
      <c r="O358" s="2"/>
    </row>
    <row r="359" spans="1:15" x14ac:dyDescent="0.3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N359" s="2"/>
      <c r="O359" s="2"/>
    </row>
    <row r="360" spans="1:15" x14ac:dyDescent="0.3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N360" s="2"/>
      <c r="O360" s="2"/>
    </row>
    <row r="361" spans="1:15" x14ac:dyDescent="0.3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N361" s="2"/>
      <c r="O361" s="2"/>
    </row>
    <row r="362" spans="1:15" x14ac:dyDescent="0.3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N362" s="2"/>
      <c r="O362" s="2"/>
    </row>
    <row r="363" spans="1:15" x14ac:dyDescent="0.3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N363" s="2"/>
      <c r="O363" s="2"/>
    </row>
    <row r="364" spans="1:15" x14ac:dyDescent="0.3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N364" s="2"/>
      <c r="O364" s="2"/>
    </row>
    <row r="365" spans="1:15" x14ac:dyDescent="0.3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N365" s="2"/>
      <c r="O365" s="2"/>
    </row>
    <row r="366" spans="1:15" x14ac:dyDescent="0.3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N366" s="2"/>
      <c r="O366" s="2"/>
    </row>
    <row r="367" spans="1:15" x14ac:dyDescent="0.3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N367" s="2"/>
      <c r="O367" s="2"/>
    </row>
    <row r="368" spans="1:15" x14ac:dyDescent="0.3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N368" s="2"/>
      <c r="O368" s="2"/>
    </row>
    <row r="369" spans="1:15" x14ac:dyDescent="0.3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N369" s="2"/>
      <c r="O369" s="2"/>
    </row>
    <row r="370" spans="1:15" x14ac:dyDescent="0.3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N370" s="2"/>
      <c r="O370" s="2"/>
    </row>
    <row r="371" spans="1:15" x14ac:dyDescent="0.3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N371" s="2"/>
      <c r="O371" s="2"/>
    </row>
    <row r="372" spans="1:15" x14ac:dyDescent="0.3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N372" s="2"/>
      <c r="O372" s="2"/>
    </row>
    <row r="373" spans="1:15" x14ac:dyDescent="0.3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N373" s="2"/>
      <c r="O373" s="2"/>
    </row>
    <row r="374" spans="1:15" x14ac:dyDescent="0.3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N374" s="2"/>
      <c r="O374" s="2"/>
    </row>
    <row r="375" spans="1:15" x14ac:dyDescent="0.3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N375" s="2"/>
      <c r="O375" s="2"/>
    </row>
    <row r="376" spans="1:15" x14ac:dyDescent="0.3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N376" s="2"/>
      <c r="O376" s="2"/>
    </row>
    <row r="377" spans="1:15" x14ac:dyDescent="0.3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N377" s="2"/>
      <c r="O377" s="2"/>
    </row>
    <row r="378" spans="1:15" x14ac:dyDescent="0.3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N378" s="2"/>
      <c r="O378" s="2"/>
    </row>
    <row r="379" spans="1:15" x14ac:dyDescent="0.3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N379" s="2"/>
      <c r="O379" s="2"/>
    </row>
    <row r="380" spans="1:15" x14ac:dyDescent="0.3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N380" s="2"/>
      <c r="O380" s="2"/>
    </row>
    <row r="381" spans="1:15" x14ac:dyDescent="0.3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N381" s="2"/>
      <c r="O381" s="2"/>
    </row>
    <row r="382" spans="1:15" x14ac:dyDescent="0.3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N382" s="2"/>
      <c r="O382" s="2"/>
    </row>
    <row r="383" spans="1:15" x14ac:dyDescent="0.3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N383" s="2"/>
      <c r="O383" s="2"/>
    </row>
    <row r="384" spans="1:15" x14ac:dyDescent="0.3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N384" s="2"/>
      <c r="O384" s="2"/>
    </row>
    <row r="385" spans="1:15" x14ac:dyDescent="0.3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N385" s="2"/>
      <c r="O385" s="2"/>
    </row>
    <row r="386" spans="1:15" x14ac:dyDescent="0.3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N386" s="2"/>
      <c r="O386" s="2"/>
    </row>
    <row r="387" spans="1:15" x14ac:dyDescent="0.3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N387" s="2"/>
      <c r="O387" s="2"/>
    </row>
    <row r="388" spans="1:15" x14ac:dyDescent="0.3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N388" s="2"/>
      <c r="O388" s="2"/>
    </row>
    <row r="389" spans="1:15" x14ac:dyDescent="0.3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N389" s="2"/>
      <c r="O389" s="2"/>
    </row>
    <row r="390" spans="1:15" x14ac:dyDescent="0.3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N390" s="2"/>
      <c r="O390" s="2"/>
    </row>
    <row r="391" spans="1:15" x14ac:dyDescent="0.3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N391" s="2"/>
      <c r="O391" s="2"/>
    </row>
    <row r="392" spans="1:15" x14ac:dyDescent="0.3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N392" s="2"/>
      <c r="O392" s="2"/>
    </row>
    <row r="393" spans="1:15" x14ac:dyDescent="0.3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N393" s="2"/>
      <c r="O393" s="2"/>
    </row>
    <row r="394" spans="1:15" x14ac:dyDescent="0.3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N394" s="2"/>
      <c r="O394" s="2"/>
    </row>
    <row r="395" spans="1:15" x14ac:dyDescent="0.3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N395" s="2"/>
      <c r="O395" s="2"/>
    </row>
    <row r="396" spans="1:15" x14ac:dyDescent="0.3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N396" s="2"/>
      <c r="O396" s="2"/>
    </row>
    <row r="397" spans="1:15" x14ac:dyDescent="0.3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N397" s="2"/>
      <c r="O397" s="2"/>
    </row>
    <row r="398" spans="1:15" x14ac:dyDescent="0.3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N398" s="2"/>
      <c r="O398" s="2"/>
    </row>
    <row r="399" spans="1:15" x14ac:dyDescent="0.3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N399" s="2"/>
      <c r="O399" s="2"/>
    </row>
    <row r="400" spans="1:15" x14ac:dyDescent="0.3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N400" s="2"/>
      <c r="O400" s="2"/>
    </row>
    <row r="401" spans="1:15" x14ac:dyDescent="0.3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N401" s="2"/>
      <c r="O401" s="2"/>
    </row>
    <row r="402" spans="1:15" x14ac:dyDescent="0.3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N402" s="2"/>
      <c r="O402" s="2"/>
    </row>
    <row r="403" spans="1:15" x14ac:dyDescent="0.3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N403" s="2"/>
      <c r="O403" s="2"/>
    </row>
    <row r="404" spans="1:15" x14ac:dyDescent="0.3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N404" s="2"/>
      <c r="O404" s="2"/>
    </row>
    <row r="405" spans="1:15" x14ac:dyDescent="0.3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N405" s="2"/>
      <c r="O405" s="2"/>
    </row>
    <row r="406" spans="1:15" x14ac:dyDescent="0.3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N406" s="2"/>
      <c r="O406" s="2"/>
    </row>
    <row r="407" spans="1:15" x14ac:dyDescent="0.3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N407" s="2"/>
      <c r="O407" s="2"/>
    </row>
    <row r="408" spans="1:15" x14ac:dyDescent="0.3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N408" s="2"/>
      <c r="O408" s="2"/>
    </row>
    <row r="409" spans="1:15" x14ac:dyDescent="0.3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N409" s="2"/>
      <c r="O409" s="2"/>
    </row>
    <row r="410" spans="1:15" x14ac:dyDescent="0.3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N410" s="2"/>
      <c r="O410" s="2"/>
    </row>
    <row r="411" spans="1:15" x14ac:dyDescent="0.3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N411" s="2"/>
      <c r="O411" s="2"/>
    </row>
    <row r="412" spans="1:15" x14ac:dyDescent="0.3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N412" s="2"/>
      <c r="O412" s="2"/>
    </row>
    <row r="413" spans="1:15" x14ac:dyDescent="0.3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N413" s="2"/>
      <c r="O413" s="2"/>
    </row>
    <row r="414" spans="1:15" x14ac:dyDescent="0.3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N414" s="2"/>
      <c r="O414" s="2"/>
    </row>
    <row r="415" spans="1:15" x14ac:dyDescent="0.3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N415" s="2"/>
      <c r="O415" s="2"/>
    </row>
    <row r="416" spans="1:15" x14ac:dyDescent="0.3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N416" s="2"/>
      <c r="O416" s="2"/>
    </row>
    <row r="417" spans="1:15" x14ac:dyDescent="0.3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N417" s="2"/>
      <c r="O417" s="2"/>
    </row>
    <row r="418" spans="1:15" x14ac:dyDescent="0.3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N418" s="2"/>
      <c r="O418" s="2"/>
    </row>
    <row r="419" spans="1:15" x14ac:dyDescent="0.3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N419" s="2"/>
      <c r="O419" s="2"/>
    </row>
    <row r="420" spans="1:15" x14ac:dyDescent="0.3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N420" s="2"/>
      <c r="O420" s="2"/>
    </row>
    <row r="421" spans="1:15" x14ac:dyDescent="0.3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N421" s="2"/>
      <c r="O421" s="2"/>
    </row>
    <row r="422" spans="1:15" x14ac:dyDescent="0.3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N422" s="2"/>
      <c r="O422" s="2"/>
    </row>
    <row r="423" spans="1:15" x14ac:dyDescent="0.3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N423" s="2"/>
      <c r="O423" s="2"/>
    </row>
    <row r="424" spans="1:15" x14ac:dyDescent="0.3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N424" s="2"/>
      <c r="O424" s="2"/>
    </row>
    <row r="425" spans="1:15" x14ac:dyDescent="0.3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N425" s="2"/>
      <c r="O425" s="2"/>
    </row>
    <row r="426" spans="1:15" x14ac:dyDescent="0.3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N426" s="2"/>
      <c r="O426" s="2"/>
    </row>
    <row r="427" spans="1:15" x14ac:dyDescent="0.3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N427" s="2"/>
      <c r="O427" s="2"/>
    </row>
    <row r="428" spans="1:15" x14ac:dyDescent="0.3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N428" s="2"/>
      <c r="O428" s="2"/>
    </row>
    <row r="429" spans="1:15" x14ac:dyDescent="0.3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N429" s="2"/>
      <c r="O429" s="2"/>
    </row>
    <row r="430" spans="1:15" x14ac:dyDescent="0.3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N430" s="2"/>
      <c r="O430" s="2"/>
    </row>
    <row r="431" spans="1:15" x14ac:dyDescent="0.3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N431" s="2"/>
      <c r="O431" s="2"/>
    </row>
    <row r="432" spans="1:15" x14ac:dyDescent="0.3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N432" s="2"/>
      <c r="O432" s="2"/>
    </row>
    <row r="433" spans="1:15" x14ac:dyDescent="0.3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N433" s="2"/>
      <c r="O433" s="2"/>
    </row>
    <row r="434" spans="1:15" x14ac:dyDescent="0.3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N434" s="2"/>
      <c r="O434" s="2"/>
    </row>
    <row r="435" spans="1:15" x14ac:dyDescent="0.3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N435" s="2"/>
      <c r="O435" s="2"/>
    </row>
    <row r="436" spans="1:15" x14ac:dyDescent="0.3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N436" s="2"/>
      <c r="O436" s="2"/>
    </row>
    <row r="437" spans="1:15" x14ac:dyDescent="0.3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N437" s="2"/>
      <c r="O437" s="2"/>
    </row>
    <row r="438" spans="1:15" x14ac:dyDescent="0.3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N438" s="2"/>
      <c r="O438" s="2"/>
    </row>
    <row r="439" spans="1:15" x14ac:dyDescent="0.3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N439" s="2"/>
      <c r="O439" s="2"/>
    </row>
    <row r="440" spans="1:15" x14ac:dyDescent="0.3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N440" s="2"/>
      <c r="O440" s="2"/>
    </row>
    <row r="441" spans="1:15" x14ac:dyDescent="0.3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N441" s="2"/>
      <c r="O441" s="2"/>
    </row>
    <row r="442" spans="1:15" x14ac:dyDescent="0.3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N442" s="2"/>
      <c r="O442" s="2"/>
    </row>
    <row r="443" spans="1:15" x14ac:dyDescent="0.3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N443" s="2"/>
      <c r="O443" s="2"/>
    </row>
    <row r="444" spans="1:15" x14ac:dyDescent="0.3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N444" s="2"/>
      <c r="O444" s="2"/>
    </row>
    <row r="445" spans="1:15" x14ac:dyDescent="0.3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N445" s="2"/>
      <c r="O445" s="2"/>
    </row>
    <row r="446" spans="1:15" x14ac:dyDescent="0.3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N446" s="2"/>
      <c r="O446" s="2"/>
    </row>
    <row r="447" spans="1:15" x14ac:dyDescent="0.3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N447" s="2"/>
      <c r="O447" s="2"/>
    </row>
    <row r="448" spans="1:15" x14ac:dyDescent="0.3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N448" s="2"/>
      <c r="O448" s="2"/>
    </row>
    <row r="449" spans="1:15" x14ac:dyDescent="0.3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N449" s="2"/>
      <c r="O449" s="2"/>
    </row>
    <row r="450" spans="1:15" x14ac:dyDescent="0.3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N450" s="2"/>
      <c r="O450" s="2"/>
    </row>
    <row r="451" spans="1:15" x14ac:dyDescent="0.3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N451" s="2"/>
      <c r="O451" s="2"/>
    </row>
    <row r="452" spans="1:15" x14ac:dyDescent="0.3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N452" s="2"/>
      <c r="O452" s="2"/>
    </row>
    <row r="453" spans="1:15" x14ac:dyDescent="0.3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N453" s="2"/>
      <c r="O453" s="2"/>
    </row>
    <row r="454" spans="1:15" x14ac:dyDescent="0.3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N454" s="2"/>
      <c r="O454" s="2"/>
    </row>
    <row r="455" spans="1:15" x14ac:dyDescent="0.3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N455" s="2"/>
      <c r="O455" s="2"/>
    </row>
    <row r="456" spans="1:15" x14ac:dyDescent="0.3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N456" s="2"/>
      <c r="O456" s="2"/>
    </row>
    <row r="457" spans="1:15" x14ac:dyDescent="0.3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N457" s="2"/>
      <c r="O457" s="2"/>
    </row>
    <row r="458" spans="1:15" x14ac:dyDescent="0.3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N458" s="2"/>
      <c r="O458" s="2"/>
    </row>
    <row r="459" spans="1:15" x14ac:dyDescent="0.3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N459" s="2"/>
      <c r="O459" s="2"/>
    </row>
    <row r="460" spans="1:15" x14ac:dyDescent="0.3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N460" s="2"/>
      <c r="O460" s="2"/>
    </row>
    <row r="461" spans="1:15" x14ac:dyDescent="0.3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N461" s="2"/>
      <c r="O461" s="2"/>
    </row>
    <row r="462" spans="1:15" x14ac:dyDescent="0.3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N462" s="2"/>
      <c r="O462" s="2"/>
    </row>
    <row r="463" spans="1:15" x14ac:dyDescent="0.3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N463" s="2"/>
      <c r="O463" s="2"/>
    </row>
    <row r="464" spans="1:15" x14ac:dyDescent="0.3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N464" s="2"/>
      <c r="O464" s="2"/>
    </row>
    <row r="465" spans="2:15" x14ac:dyDescent="0.3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N465" s="2"/>
      <c r="O465" s="2"/>
    </row>
    <row r="466" spans="2:15" x14ac:dyDescent="0.3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N466" s="2"/>
      <c r="O466" s="2"/>
    </row>
    <row r="467" spans="2:15" x14ac:dyDescent="0.3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N467" s="2"/>
      <c r="O467" s="2"/>
    </row>
    <row r="468" spans="2:15" x14ac:dyDescent="0.3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N468" s="2"/>
      <c r="O468" s="2"/>
    </row>
    <row r="469" spans="2:15" x14ac:dyDescent="0.3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N469" s="2"/>
      <c r="O469" s="2"/>
    </row>
    <row r="470" spans="2:15" x14ac:dyDescent="0.3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N470" s="2"/>
      <c r="O470" s="2"/>
    </row>
    <row r="471" spans="2:15" x14ac:dyDescent="0.3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N471" s="2"/>
      <c r="O471" s="2"/>
    </row>
    <row r="472" spans="2:15" x14ac:dyDescent="0.3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N472" s="2"/>
      <c r="O472" s="2"/>
    </row>
    <row r="473" spans="2:15" x14ac:dyDescent="0.3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N473" s="2"/>
      <c r="O473" s="2"/>
    </row>
    <row r="474" spans="2:15" x14ac:dyDescent="0.3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N474" s="2"/>
      <c r="O474" s="2"/>
    </row>
    <row r="475" spans="2:15" x14ac:dyDescent="0.3">
      <c r="B475" s="2"/>
      <c r="L475" s="2"/>
    </row>
  </sheetData>
  <sheetProtection algorithmName="SHA-512" hashValue="cP3pSXuKTaHgizV4vr5i6KkkAvIwLiU5BBWuVEsqOss9bD9hrijGAQAR7dhH8GVJtmZhz+Ly8b+ubMZD5nj9VQ==" saltValue="jwO4z2P8i8TczMzG4anGHQ==" spinCount="100000" sheet="1" selectLockedCells="1"/>
  <mergeCells count="7">
    <mergeCell ref="C4:E4"/>
    <mergeCell ref="C1:E1"/>
    <mergeCell ref="H1:I1"/>
    <mergeCell ref="C2:E2"/>
    <mergeCell ref="H2:I2"/>
    <mergeCell ref="C3:E3"/>
    <mergeCell ref="H3:I3"/>
  </mergeCells>
  <dataValidations count="9">
    <dataValidation type="decimal" allowBlank="1" showInputMessage="1" showErrorMessage="1" errorTitle="מקסימום 7.5%" sqref="F9:F11" xr:uid="{A1732F70-67DB-499D-9039-CBE72E124AB2}">
      <formula1>0</formula1>
      <formula2>10.5</formula2>
    </dataValidation>
    <dataValidation type="decimal" operator="greaterThanOrEqual" allowBlank="1" showInputMessage="1" showErrorMessage="1" errorTitle="מספרים בלבד" sqref="F21:F50 F89:F106 F310 F127:F129 F153:F168 F172:F192 F133:F149 F196:F209 F213:F216 F110:F123 F236:F248 F252:F265 F269:F277 F281:F283 F54:F62 F297 F220:F228 F66:F85 F287:F291" xr:uid="{28375721-A0BD-4271-9A6E-32F3263D13CC}">
      <formula1>0</formula1>
    </dataValidation>
    <dataValidation type="decimal" allowBlank="1" showInputMessage="1" showErrorMessage="1" errorTitle="מקסימום 7.5%" sqref="F8" xr:uid="{909889AC-749F-4412-82E2-5BED8C7E048E}">
      <formula1>0</formula1>
      <formula2>9</formula2>
    </dataValidation>
    <dataValidation type="decimal" allowBlank="1" showInputMessage="1" showErrorMessage="1" errorTitle="מקסימום 7.5%" sqref="F12" xr:uid="{15B78F86-DCDA-4143-BD55-AFF32C8C2330}">
      <formula1>0</formula1>
      <formula2>3.5</formula2>
    </dataValidation>
    <dataValidation type="decimal" allowBlank="1" showInputMessage="1" showErrorMessage="1" errorTitle="מקסימום 7.5%" sqref="F13" xr:uid="{4919BDC6-C74D-497B-B5BD-988859C481BA}">
      <formula1>0</formula1>
      <formula2>4</formula2>
    </dataValidation>
    <dataValidation type="decimal" allowBlank="1" showInputMessage="1" showErrorMessage="1" errorTitle="מקסימום 7.5%" sqref="F14" xr:uid="{5CDFE7F6-DBF8-437C-B9E7-0A05693826CA}">
      <formula1>0</formula1>
      <formula2>15</formula2>
    </dataValidation>
    <dataValidation type="decimal" allowBlank="1" showInputMessage="1" showErrorMessage="1" errorTitle="מספרים בלבד" sqref="F304" xr:uid="{BE8230CC-8371-4124-A372-615CCA584456}">
      <formula1>0</formula1>
      <formula2>10</formula2>
    </dataValidation>
    <dataValidation type="decimal" allowBlank="1" showInputMessage="1" showErrorMessage="1" errorTitle="מספרים בלבד" sqref="F311" xr:uid="{3DB618FD-12D9-411B-B4EB-8EF91B97E3D0}">
      <formula1>0</formula1>
      <formula2>5</formula2>
    </dataValidation>
    <dataValidation showInputMessage="1" showErrorMessage="1" sqref="I8" xr:uid="{7DCAFE35-D152-40F4-81B8-C1FA55B2470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3AF1C5-4AB8-4CFE-870B-E9BDC4887AB1}">
          <x14:formula1>
            <xm:f>הגדרות!$A$144:$A$148</xm:f>
          </x14:formula1>
          <xm:sqref>E54:E62 E66:E85 E89:E106 E110:E123 E127:E129 E133:E149 E153:E168 E172:E192 E196:E209 E213:E216 E220:E228 E236:E248 E252:E265 E269:E277 E281:E283 E287:E291 E21:E50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B1562-8E29-4AD5-B877-704E3B6D6D69}">
  <dimension ref="A1:O205"/>
  <sheetViews>
    <sheetView rightToLeft="1" zoomScale="85" zoomScaleNormal="85" workbookViewId="0">
      <selection activeCell="C1" sqref="C1:D1"/>
    </sheetView>
  </sheetViews>
  <sheetFormatPr defaultColWidth="9" defaultRowHeight="18" customHeight="1" x14ac:dyDescent="0.3"/>
  <cols>
    <col min="1" max="1" width="7.59765625" style="1" customWidth="1"/>
    <col min="2" max="2" width="28.09765625" style="1" bestFit="1" customWidth="1"/>
    <col min="3" max="3" width="20" style="1" customWidth="1"/>
    <col min="4" max="4" width="19.8984375" style="1" bestFit="1" customWidth="1"/>
    <col min="5" max="5" width="20" style="1" customWidth="1"/>
    <col min="6" max="6" width="5.69921875" style="1" customWidth="1"/>
    <col min="7" max="7" width="23.5" style="1" customWidth="1"/>
    <col min="8" max="8" width="20.3984375" style="1" customWidth="1"/>
    <col min="9" max="13" width="9" style="1"/>
    <col min="14" max="14" width="28.19921875" style="1" bestFit="1" customWidth="1"/>
    <col min="15" max="16" width="14" style="1" bestFit="1" customWidth="1"/>
    <col min="17" max="16384" width="9" style="1"/>
  </cols>
  <sheetData>
    <row r="1" spans="1:8" ht="18" customHeight="1" thickBot="1" x14ac:dyDescent="0.35">
      <c r="B1" s="101" t="s">
        <v>271</v>
      </c>
      <c r="C1" s="173"/>
      <c r="D1" s="174"/>
      <c r="E1" s="11"/>
    </row>
    <row r="2" spans="1:8" ht="28.8" customHeight="1" x14ac:dyDescent="0.3">
      <c r="B2" s="71"/>
      <c r="C2" s="175" t="s">
        <v>273</v>
      </c>
      <c r="D2" s="176"/>
    </row>
    <row r="3" spans="1:8" ht="18" customHeight="1" thickBot="1" x14ac:dyDescent="0.35">
      <c r="B3" s="73"/>
      <c r="C3" s="100"/>
      <c r="D3" s="100"/>
      <c r="E3" s="100"/>
      <c r="G3" s="74"/>
      <c r="H3" s="10"/>
    </row>
    <row r="4" spans="1:8" ht="25.8" customHeight="1" thickBot="1" x14ac:dyDescent="0.35">
      <c r="A4" s="3"/>
      <c r="B4" s="82" t="s">
        <v>266</v>
      </c>
      <c r="C4" s="90" t="s">
        <v>260</v>
      </c>
      <c r="D4" s="90" t="s">
        <v>259</v>
      </c>
      <c r="E4" s="93" t="s">
        <v>258</v>
      </c>
      <c r="F4" s="11"/>
      <c r="G4" s="74" t="s">
        <v>274</v>
      </c>
      <c r="H4" s="10"/>
    </row>
    <row r="5" spans="1:8" ht="24" customHeight="1" thickBot="1" x14ac:dyDescent="0.35">
      <c r="B5" s="8" t="s">
        <v>255</v>
      </c>
      <c r="C5" s="7"/>
      <c r="D5" s="7"/>
      <c r="E5" s="7"/>
      <c r="G5" s="28" t="s">
        <v>276</v>
      </c>
      <c r="H5" s="75">
        <v>0</v>
      </c>
    </row>
    <row r="6" spans="1:8" ht="18" customHeight="1" x14ac:dyDescent="0.3">
      <c r="A6" s="3"/>
      <c r="B6" s="28" t="s">
        <v>275</v>
      </c>
      <c r="C6" s="57">
        <f>'תקציב לסרט'!H8</f>
        <v>0</v>
      </c>
      <c r="D6" s="57">
        <f>'תקציב לסרט'!I8</f>
        <v>0</v>
      </c>
      <c r="E6" s="121">
        <f>'תקציב לסרט'!J8</f>
        <v>0</v>
      </c>
      <c r="F6" s="11"/>
      <c r="G6" s="46" t="s">
        <v>278</v>
      </c>
      <c r="H6" s="76">
        <v>0</v>
      </c>
    </row>
    <row r="7" spans="1:8" ht="18" customHeight="1" x14ac:dyDescent="0.3">
      <c r="A7" s="3"/>
      <c r="B7" s="46" t="s">
        <v>277</v>
      </c>
      <c r="C7" s="55">
        <f>'תקציב לסרט'!H9</f>
        <v>0</v>
      </c>
      <c r="D7" s="55">
        <f>'תקציב לסרט'!I9</f>
        <v>0</v>
      </c>
      <c r="E7" s="122">
        <f>'תקציב לסרט'!J9</f>
        <v>0</v>
      </c>
      <c r="F7" s="11"/>
      <c r="G7" s="46" t="s">
        <v>306</v>
      </c>
      <c r="H7" s="76">
        <v>0</v>
      </c>
    </row>
    <row r="8" spans="1:8" ht="18" customHeight="1" x14ac:dyDescent="0.3">
      <c r="A8" s="3"/>
      <c r="B8" s="46" t="s">
        <v>279</v>
      </c>
      <c r="C8" s="55">
        <f>'תקציב לסרט'!H10</f>
        <v>0</v>
      </c>
      <c r="D8" s="55">
        <f>'תקציב לסרט'!I10</f>
        <v>0</v>
      </c>
      <c r="E8" s="122">
        <f>'תקציב לסרט'!J10</f>
        <v>0</v>
      </c>
      <c r="F8" s="11"/>
      <c r="G8" s="46" t="s">
        <v>296</v>
      </c>
      <c r="H8" s="76">
        <v>0</v>
      </c>
    </row>
    <row r="9" spans="1:8" ht="18" customHeight="1" x14ac:dyDescent="0.3">
      <c r="A9" s="3"/>
      <c r="B9" s="46" t="s">
        <v>253</v>
      </c>
      <c r="C9" s="55">
        <f>'תקציב לסרט'!H11</f>
        <v>0</v>
      </c>
      <c r="D9" s="55">
        <f>'תקציב לסרט'!I11</f>
        <v>0</v>
      </c>
      <c r="E9" s="122">
        <f>'תקציב לסרט'!J11</f>
        <v>0</v>
      </c>
      <c r="F9" s="11"/>
      <c r="G9" s="46" t="s">
        <v>297</v>
      </c>
      <c r="H9" s="76">
        <v>0</v>
      </c>
    </row>
    <row r="10" spans="1:8" ht="18" customHeight="1" x14ac:dyDescent="0.3">
      <c r="A10" s="3"/>
      <c r="B10" s="46" t="s">
        <v>252</v>
      </c>
      <c r="C10" s="55">
        <f>'תקציב לסרט'!H12</f>
        <v>0</v>
      </c>
      <c r="D10" s="55">
        <f>'תקציב לסרט'!I12</f>
        <v>0</v>
      </c>
      <c r="E10" s="122">
        <f>'תקציב לסרט'!J12</f>
        <v>0</v>
      </c>
      <c r="F10" s="11"/>
      <c r="G10" s="46" t="s">
        <v>298</v>
      </c>
      <c r="H10" s="76">
        <v>0</v>
      </c>
    </row>
    <row r="11" spans="1:8" ht="18" customHeight="1" x14ac:dyDescent="0.3">
      <c r="A11" s="3"/>
      <c r="B11" s="46" t="s">
        <v>251</v>
      </c>
      <c r="C11" s="55">
        <f>'תקציב לסרט'!H13</f>
        <v>0</v>
      </c>
      <c r="D11" s="55">
        <f>'תקציב לסרט'!I13</f>
        <v>0</v>
      </c>
      <c r="E11" s="122">
        <f>'תקציב לסרט'!J13</f>
        <v>0</v>
      </c>
      <c r="F11" s="11"/>
      <c r="G11" s="46" t="s">
        <v>281</v>
      </c>
      <c r="H11" s="76">
        <v>0</v>
      </c>
    </row>
    <row r="12" spans="1:8" ht="18" customHeight="1" thickBot="1" x14ac:dyDescent="0.35">
      <c r="A12" s="3"/>
      <c r="B12" s="21" t="s">
        <v>280</v>
      </c>
      <c r="C12" s="53">
        <f>'תקציב לסרט'!H14</f>
        <v>0</v>
      </c>
      <c r="D12" s="53">
        <f>'תקציב לסרט'!I14</f>
        <v>0</v>
      </c>
      <c r="E12" s="123">
        <f>'תקציב לסרט'!J14</f>
        <v>0</v>
      </c>
      <c r="F12" s="11"/>
      <c r="G12" s="46" t="s">
        <v>282</v>
      </c>
      <c r="H12" s="76">
        <v>0</v>
      </c>
    </row>
    <row r="13" spans="1:8" ht="22.2" customHeight="1" thickBot="1" x14ac:dyDescent="0.35">
      <c r="A13" s="3"/>
      <c r="B13" s="159" t="s">
        <v>302</v>
      </c>
      <c r="C13" s="124">
        <f>SUM(C6:C12)</f>
        <v>0</v>
      </c>
      <c r="D13" s="124">
        <f>SUM(D6:D12)</f>
        <v>0</v>
      </c>
      <c r="E13" s="125">
        <f>SUM(E6:E12)</f>
        <v>0</v>
      </c>
      <c r="F13" s="11"/>
      <c r="G13" s="46" t="s">
        <v>283</v>
      </c>
      <c r="H13" s="76">
        <v>0</v>
      </c>
    </row>
    <row r="14" spans="1:8" ht="18" customHeight="1" x14ac:dyDescent="0.3">
      <c r="B14" s="4"/>
      <c r="C14" s="4"/>
      <c r="D14" s="4"/>
      <c r="E14" s="4"/>
      <c r="G14" s="46" t="s">
        <v>284</v>
      </c>
      <c r="H14" s="76">
        <v>0</v>
      </c>
    </row>
    <row r="15" spans="1:8" ht="18" customHeight="1" thickBot="1" x14ac:dyDescent="0.35">
      <c r="B15" s="2"/>
      <c r="C15" s="2"/>
      <c r="D15" s="2"/>
      <c r="E15" s="2"/>
      <c r="G15" s="21" t="s">
        <v>285</v>
      </c>
      <c r="H15" s="131">
        <f>E52</f>
        <v>0</v>
      </c>
    </row>
    <row r="16" spans="1:8" ht="24" customHeight="1" x14ac:dyDescent="0.3">
      <c r="B16" s="8" t="s">
        <v>249</v>
      </c>
      <c r="C16" s="2"/>
      <c r="D16" s="2"/>
      <c r="G16" s="160" t="s">
        <v>286</v>
      </c>
      <c r="H16" s="161">
        <f>SUM(H4:H15)</f>
        <v>0</v>
      </c>
    </row>
    <row r="17" spans="1:8" ht="24" customHeight="1" thickBot="1" x14ac:dyDescent="0.35">
      <c r="B17" s="78" t="s">
        <v>248</v>
      </c>
      <c r="C17" s="10"/>
      <c r="D17" s="10"/>
      <c r="E17" s="10"/>
      <c r="G17" s="162" t="s">
        <v>287</v>
      </c>
      <c r="H17" s="163">
        <f>H16-B52</f>
        <v>0</v>
      </c>
    </row>
    <row r="18" spans="1:8" ht="18" customHeight="1" x14ac:dyDescent="0.3">
      <c r="A18" s="3"/>
      <c r="B18" s="28" t="s">
        <v>247</v>
      </c>
      <c r="C18" s="127">
        <f>'תקציב לסרט'!H51</f>
        <v>0</v>
      </c>
      <c r="D18" s="127">
        <f>'תקציב לסרט'!I51</f>
        <v>0</v>
      </c>
      <c r="E18" s="128">
        <f>'תקציב לסרט'!J51</f>
        <v>0</v>
      </c>
      <c r="F18" s="11"/>
      <c r="G18" s="2"/>
      <c r="H18" s="2"/>
    </row>
    <row r="19" spans="1:8" ht="18" customHeight="1" x14ac:dyDescent="0.3">
      <c r="A19" s="3"/>
      <c r="B19" s="46" t="s">
        <v>215</v>
      </c>
      <c r="C19" s="126">
        <f>'תקציב לסרט'!H63</f>
        <v>0</v>
      </c>
      <c r="D19" s="126">
        <f>'תקציב לסרט'!I63</f>
        <v>0</v>
      </c>
      <c r="E19" s="129">
        <f>'תקציב לסרט'!J63</f>
        <v>0</v>
      </c>
      <c r="F19" s="11"/>
    </row>
    <row r="20" spans="1:8" ht="18" customHeight="1" x14ac:dyDescent="0.3">
      <c r="A20" s="3"/>
      <c r="B20" s="46" t="s">
        <v>208</v>
      </c>
      <c r="C20" s="126">
        <f>'תקציב לסרט'!H86</f>
        <v>0</v>
      </c>
      <c r="D20" s="126">
        <f>'תקציב לסרט'!I86</f>
        <v>0</v>
      </c>
      <c r="E20" s="129">
        <f>'תקציב לסרט'!J86</f>
        <v>0</v>
      </c>
      <c r="F20" s="11"/>
    </row>
    <row r="21" spans="1:8" ht="18" customHeight="1" x14ac:dyDescent="0.3">
      <c r="A21" s="3"/>
      <c r="B21" s="46" t="s">
        <v>189</v>
      </c>
      <c r="C21" s="126">
        <f>'תקציב לסרט'!H107</f>
        <v>0</v>
      </c>
      <c r="D21" s="126">
        <f>'תקציב לסרט'!I107</f>
        <v>0</v>
      </c>
      <c r="E21" s="129">
        <f>'תקציב לסרט'!J107</f>
        <v>0</v>
      </c>
      <c r="F21" s="11"/>
    </row>
    <row r="22" spans="1:8" ht="18" customHeight="1" x14ac:dyDescent="0.3">
      <c r="A22" s="3"/>
      <c r="B22" s="46" t="s">
        <v>171</v>
      </c>
      <c r="C22" s="126">
        <f>'תקציב לסרט'!H124</f>
        <v>0</v>
      </c>
      <c r="D22" s="126">
        <f>'תקציב לסרט'!I124</f>
        <v>0</v>
      </c>
      <c r="E22" s="129">
        <f>'תקציב לסרט'!J124</f>
        <v>0</v>
      </c>
      <c r="F22" s="11"/>
    </row>
    <row r="23" spans="1:8" ht="18" customHeight="1" x14ac:dyDescent="0.3">
      <c r="A23" s="3"/>
      <c r="B23" s="46" t="s">
        <v>288</v>
      </c>
      <c r="C23" s="126">
        <f>'תקציב לסרט'!H130</f>
        <v>0</v>
      </c>
      <c r="D23" s="126">
        <f>'תקציב לסרט'!I130</f>
        <v>0</v>
      </c>
      <c r="E23" s="129">
        <f>'תקציב לסרט'!J130</f>
        <v>0</v>
      </c>
      <c r="F23" s="11"/>
    </row>
    <row r="24" spans="1:8" ht="18" customHeight="1" x14ac:dyDescent="0.3">
      <c r="A24" s="3"/>
      <c r="B24" s="46" t="s">
        <v>152</v>
      </c>
      <c r="C24" s="126">
        <f>'תקציב לסרט'!H150</f>
        <v>0</v>
      </c>
      <c r="D24" s="126">
        <f>'תקציב לסרט'!I150</f>
        <v>0</v>
      </c>
      <c r="E24" s="129">
        <f>'תקציב לסרט'!J150</f>
        <v>0</v>
      </c>
      <c r="F24" s="11"/>
    </row>
    <row r="25" spans="1:8" ht="18" customHeight="1" x14ac:dyDescent="0.3">
      <c r="A25" s="3"/>
      <c r="B25" s="46" t="s">
        <v>136</v>
      </c>
      <c r="C25" s="126">
        <f>'תקציב לסרט'!H169</f>
        <v>0</v>
      </c>
      <c r="D25" s="126">
        <f>'תקציב לסרט'!I169</f>
        <v>0</v>
      </c>
      <c r="E25" s="129">
        <f>'תקציב לסרט'!J169</f>
        <v>0</v>
      </c>
      <c r="F25" s="11"/>
    </row>
    <row r="26" spans="1:8" ht="18" customHeight="1" x14ac:dyDescent="0.3">
      <c r="A26" s="3"/>
      <c r="B26" s="46" t="s">
        <v>120</v>
      </c>
      <c r="C26" s="126">
        <f>'תקציב לסרט'!H193</f>
        <v>0</v>
      </c>
      <c r="D26" s="126">
        <f>'תקציב לסרט'!I193</f>
        <v>0</v>
      </c>
      <c r="E26" s="129">
        <f>'תקציב לסרט'!J193</f>
        <v>0</v>
      </c>
      <c r="F26" s="11"/>
    </row>
    <row r="27" spans="1:8" ht="18" customHeight="1" x14ac:dyDescent="0.3">
      <c r="A27" s="3"/>
      <c r="B27" s="46" t="s">
        <v>99</v>
      </c>
      <c r="C27" s="126">
        <f>'תקציב לסרט'!H210</f>
        <v>0</v>
      </c>
      <c r="D27" s="126">
        <f>'תקציב לסרט'!I210</f>
        <v>0</v>
      </c>
      <c r="E27" s="129">
        <f>'תקציב לסרט'!J210</f>
        <v>0</v>
      </c>
      <c r="F27" s="11"/>
    </row>
    <row r="28" spans="1:8" ht="18" customHeight="1" x14ac:dyDescent="0.3">
      <c r="A28" s="3"/>
      <c r="B28" s="46" t="s">
        <v>289</v>
      </c>
      <c r="C28" s="126">
        <f>'תקציב לסרט'!H217</f>
        <v>0</v>
      </c>
      <c r="D28" s="126">
        <f>'תקציב לסרט'!I217</f>
        <v>0</v>
      </c>
      <c r="E28" s="129">
        <f>'תקציב לסרט'!J217</f>
        <v>0</v>
      </c>
      <c r="F28" s="11"/>
    </row>
    <row r="29" spans="1:8" ht="18" customHeight="1" thickBot="1" x14ac:dyDescent="0.35">
      <c r="A29" s="3"/>
      <c r="B29" s="21" t="s">
        <v>77</v>
      </c>
      <c r="C29" s="130">
        <f>'תקציב לסרט'!H229</f>
        <v>0</v>
      </c>
      <c r="D29" s="130">
        <f>'תקציב לסרט'!I229</f>
        <v>0</v>
      </c>
      <c r="E29" s="131">
        <f>'תקציב לסרט'!J229</f>
        <v>0</v>
      </c>
      <c r="F29" s="11"/>
    </row>
    <row r="30" spans="1:8" ht="18" customHeight="1" thickBot="1" x14ac:dyDescent="0.35">
      <c r="A30" s="3"/>
      <c r="B30" s="95" t="s">
        <v>66</v>
      </c>
      <c r="C30" s="124">
        <f>SUM(C18:C29)</f>
        <v>0</v>
      </c>
      <c r="D30" s="124">
        <f>SUM(D18:D29)</f>
        <v>0</v>
      </c>
      <c r="E30" s="125">
        <f>SUM(E18:E29)</f>
        <v>0</v>
      </c>
      <c r="F30" s="11"/>
    </row>
    <row r="31" spans="1:8" ht="18" customHeight="1" x14ac:dyDescent="0.3">
      <c r="B31" s="4"/>
      <c r="C31" s="4"/>
      <c r="D31" s="4"/>
      <c r="E31" s="4"/>
    </row>
    <row r="32" spans="1:8" ht="29.4" customHeight="1" thickBot="1" x14ac:dyDescent="0.35">
      <c r="B32" s="78" t="s">
        <v>65</v>
      </c>
      <c r="C32" s="10"/>
      <c r="D32" s="10"/>
      <c r="E32" s="10"/>
    </row>
    <row r="33" spans="1:15" ht="18" customHeight="1" x14ac:dyDescent="0.3">
      <c r="A33" s="3"/>
      <c r="B33" s="28" t="s">
        <v>64</v>
      </c>
      <c r="C33" s="127">
        <f>'תקציב לסרט'!H249</f>
        <v>0</v>
      </c>
      <c r="D33" s="127">
        <f>'תקציב לסרט'!I249</f>
        <v>0</v>
      </c>
      <c r="E33" s="128">
        <f>'תקציב לסרט'!J249</f>
        <v>0</v>
      </c>
      <c r="F33" s="11"/>
    </row>
    <row r="34" spans="1:15" ht="18" customHeight="1" x14ac:dyDescent="0.3">
      <c r="A34" s="3"/>
      <c r="B34" s="46" t="s">
        <v>49</v>
      </c>
      <c r="C34" s="126">
        <f>'תקציב לסרט'!H266</f>
        <v>0</v>
      </c>
      <c r="D34" s="126">
        <f>'תקציב לסרט'!I266</f>
        <v>0</v>
      </c>
      <c r="E34" s="129">
        <f>'תקציב לסרט'!J266</f>
        <v>0</v>
      </c>
      <c r="F34" s="11"/>
    </row>
    <row r="35" spans="1:15" ht="18" customHeight="1" x14ac:dyDescent="0.3">
      <c r="A35" s="3"/>
      <c r="B35" s="46" t="s">
        <v>35</v>
      </c>
      <c r="C35" s="126">
        <f>'תקציב לסרט'!H278</f>
        <v>0</v>
      </c>
      <c r="D35" s="126">
        <f>'תקציב לסרט'!I278</f>
        <v>0</v>
      </c>
      <c r="E35" s="129">
        <f>'תקציב לסרט'!J278</f>
        <v>0</v>
      </c>
      <c r="F35" s="11"/>
    </row>
    <row r="36" spans="1:15" ht="18" customHeight="1" x14ac:dyDescent="0.3">
      <c r="A36" s="3"/>
      <c r="B36" s="46" t="s">
        <v>24</v>
      </c>
      <c r="C36" s="126">
        <f>'תקציב לסרט'!H284</f>
        <v>0</v>
      </c>
      <c r="D36" s="126">
        <f>'תקציב לסרט'!I284</f>
        <v>0</v>
      </c>
      <c r="E36" s="129">
        <f>'תקציב לסרט'!J284</f>
        <v>0</v>
      </c>
      <c r="F36" s="11"/>
    </row>
    <row r="37" spans="1:15" ht="18" customHeight="1" thickBot="1" x14ac:dyDescent="0.35">
      <c r="A37" s="3"/>
      <c r="B37" s="21" t="s">
        <v>19</v>
      </c>
      <c r="C37" s="130">
        <f>'תקציב לסרט'!H292</f>
        <v>0</v>
      </c>
      <c r="D37" s="130">
        <f>'תקציב לסרט'!I292</f>
        <v>0</v>
      </c>
      <c r="E37" s="131">
        <f>'תקציב לסרט'!J292</f>
        <v>0</v>
      </c>
      <c r="F37" s="11"/>
    </row>
    <row r="38" spans="1:15" ht="18" customHeight="1" thickBot="1" x14ac:dyDescent="0.35">
      <c r="A38" s="3"/>
      <c r="B38" s="95" t="s">
        <v>12</v>
      </c>
      <c r="C38" s="124">
        <f>SUM(C33:C37)</f>
        <v>0</v>
      </c>
      <c r="D38" s="124">
        <f>SUM(D33:D37)</f>
        <v>0</v>
      </c>
      <c r="E38" s="125">
        <f>SUM(E33:E37)</f>
        <v>0</v>
      </c>
      <c r="F38" s="11"/>
    </row>
    <row r="39" spans="1:15" ht="18" customHeight="1" x14ac:dyDescent="0.3">
      <c r="B39" s="4"/>
      <c r="C39" s="4"/>
      <c r="D39" s="4"/>
      <c r="E39" s="4"/>
    </row>
    <row r="40" spans="1:15" ht="18" customHeight="1" thickBot="1" x14ac:dyDescent="0.35">
      <c r="B40" s="10"/>
      <c r="C40" s="10"/>
      <c r="D40" s="10"/>
      <c r="E40" s="10"/>
    </row>
    <row r="41" spans="1:15" ht="18" customHeight="1" x14ac:dyDescent="0.3">
      <c r="A41" s="3"/>
      <c r="B41" s="79" t="s">
        <v>11</v>
      </c>
      <c r="C41" s="127">
        <f>'תקציב לסרט'!H297</f>
        <v>0</v>
      </c>
      <c r="D41" s="127">
        <f>'תקציב לסרט'!I297</f>
        <v>0</v>
      </c>
      <c r="E41" s="128">
        <f>'תקציב לסרט'!J297</f>
        <v>0</v>
      </c>
      <c r="F41" s="11"/>
    </row>
    <row r="42" spans="1:15" ht="18" customHeight="1" x14ac:dyDescent="0.3">
      <c r="A42" s="3"/>
      <c r="B42" s="80" t="s">
        <v>9</v>
      </c>
      <c r="C42" s="126">
        <f>'תקציב לסרט'!H304</f>
        <v>0</v>
      </c>
      <c r="D42" s="126">
        <f>'תקציב לסרט'!I304</f>
        <v>0</v>
      </c>
      <c r="E42" s="129">
        <f>'תקציב לסרט'!J304</f>
        <v>0</v>
      </c>
      <c r="F42" s="11"/>
    </row>
    <row r="43" spans="1:15" ht="18" customHeight="1" thickBot="1" x14ac:dyDescent="0.35">
      <c r="A43" s="3"/>
      <c r="B43" s="81" t="s">
        <v>7</v>
      </c>
      <c r="C43" s="132">
        <f>'תקציב לסרט'!H312</f>
        <v>0</v>
      </c>
      <c r="D43" s="132">
        <f>'תקציב לסרט'!I312</f>
        <v>0</v>
      </c>
      <c r="E43" s="77">
        <f>'תקציב לסרט'!J312</f>
        <v>0</v>
      </c>
      <c r="F43" s="11"/>
    </row>
    <row r="44" spans="1:15" ht="18" customHeight="1" x14ac:dyDescent="0.3">
      <c r="B44" s="4"/>
      <c r="C44" s="4"/>
      <c r="D44" s="4"/>
      <c r="E44" s="4"/>
    </row>
    <row r="45" spans="1:15" ht="18" customHeight="1" thickBot="1" x14ac:dyDescent="0.35">
      <c r="B45" s="10"/>
      <c r="C45" s="2"/>
      <c r="D45" s="2"/>
      <c r="E45" s="2"/>
    </row>
    <row r="46" spans="1:15" ht="27" customHeight="1" thickBot="1" x14ac:dyDescent="0.35">
      <c r="A46" s="3"/>
      <c r="B46" s="156" t="s">
        <v>2</v>
      </c>
      <c r="C46" s="145">
        <f>C30+C38+C41+C42</f>
        <v>0</v>
      </c>
      <c r="D46" s="145">
        <f>D30+D38+D41+D42</f>
        <v>0</v>
      </c>
      <c r="E46" s="145">
        <f>E30+E38+E41+E42</f>
        <v>0</v>
      </c>
      <c r="F46" s="11"/>
    </row>
    <row r="47" spans="1:15" ht="5.4" customHeight="1" thickBot="1" x14ac:dyDescent="0.35">
      <c r="A47" s="3"/>
      <c r="B47" s="155"/>
      <c r="C47" s="96"/>
      <c r="D47" s="97"/>
      <c r="E47" s="98"/>
      <c r="F47" s="11"/>
      <c r="N47" s="2"/>
      <c r="O47" s="2"/>
    </row>
    <row r="48" spans="1:15" ht="27" customHeight="1" thickBot="1" x14ac:dyDescent="0.35">
      <c r="A48" s="3"/>
      <c r="B48" s="157" t="s">
        <v>1</v>
      </c>
      <c r="C48" s="145">
        <f>C43</f>
        <v>0</v>
      </c>
      <c r="D48" s="145">
        <f>D43</f>
        <v>0</v>
      </c>
      <c r="E48" s="145">
        <f>E43</f>
        <v>0</v>
      </c>
      <c r="F48" s="11"/>
    </row>
    <row r="49" spans="1:15" ht="5.4" customHeight="1" thickBot="1" x14ac:dyDescent="0.35">
      <c r="A49" s="3"/>
      <c r="B49" s="155"/>
      <c r="C49" s="96"/>
      <c r="D49" s="97"/>
      <c r="E49" s="98"/>
      <c r="F49" s="11"/>
      <c r="N49" s="2"/>
      <c r="O49" s="2"/>
    </row>
    <row r="50" spans="1:15" ht="27" customHeight="1" thickBot="1" x14ac:dyDescent="0.35">
      <c r="A50" s="3"/>
      <c r="B50" s="157" t="s">
        <v>0</v>
      </c>
      <c r="C50" s="145">
        <f>C13</f>
        <v>0</v>
      </c>
      <c r="D50" s="145">
        <f>D13</f>
        <v>0</v>
      </c>
      <c r="E50" s="145">
        <f>E13</f>
        <v>0</v>
      </c>
      <c r="F50" s="11"/>
    </row>
    <row r="51" spans="1:15" ht="5.4" customHeight="1" thickBot="1" x14ac:dyDescent="0.35">
      <c r="A51" s="3"/>
      <c r="B51" s="155"/>
      <c r="C51" s="96"/>
      <c r="D51" s="97"/>
      <c r="E51" s="98"/>
      <c r="F51" s="11"/>
      <c r="N51" s="2"/>
      <c r="O51" s="2"/>
    </row>
    <row r="52" spans="1:15" ht="5.4" customHeight="1" thickBot="1" x14ac:dyDescent="0.35">
      <c r="A52" s="3"/>
      <c r="B52" s="155"/>
      <c r="C52" s="96"/>
      <c r="D52" s="97"/>
      <c r="E52" s="98"/>
      <c r="F52" s="11"/>
      <c r="N52" s="2"/>
      <c r="O52" s="2"/>
    </row>
    <row r="53" spans="1:15" ht="28.2" customHeight="1" thickBot="1" x14ac:dyDescent="0.35">
      <c r="A53" s="3"/>
      <c r="B53" s="158" t="s">
        <v>303</v>
      </c>
      <c r="C53" s="149">
        <f>SUM(C46:C50)</f>
        <v>0</v>
      </c>
      <c r="D53" s="149">
        <f>SUM(D46:D50)</f>
        <v>0</v>
      </c>
      <c r="E53" s="149">
        <f>SUM(E46:E50)</f>
        <v>0</v>
      </c>
    </row>
    <row r="54" spans="1:15" ht="18" customHeight="1" x14ac:dyDescent="0.3">
      <c r="B54" s="4"/>
      <c r="C54" s="4"/>
      <c r="D54" s="4"/>
      <c r="E54" s="4"/>
    </row>
    <row r="55" spans="1:15" ht="18" customHeight="1" x14ac:dyDescent="0.3">
      <c r="B55" s="2"/>
      <c r="C55" s="2"/>
      <c r="D55" s="2"/>
      <c r="E55" s="2"/>
    </row>
    <row r="56" spans="1:15" ht="18" customHeight="1" x14ac:dyDescent="0.3">
      <c r="B56" s="2"/>
      <c r="C56" s="2"/>
      <c r="D56" s="2"/>
      <c r="E56" s="2"/>
    </row>
    <row r="58" spans="1:15" ht="18" customHeight="1" x14ac:dyDescent="0.3">
      <c r="A58" s="3"/>
      <c r="D58" s="11"/>
    </row>
    <row r="59" spans="1:15" ht="18" customHeight="1" x14ac:dyDescent="0.3">
      <c r="A59" s="3"/>
      <c r="D59" s="11"/>
    </row>
    <row r="60" spans="1:15" ht="18" customHeight="1" x14ac:dyDescent="0.3">
      <c r="A60" s="3"/>
      <c r="D60" s="11"/>
    </row>
    <row r="61" spans="1:15" ht="18" customHeight="1" x14ac:dyDescent="0.3">
      <c r="A61" s="3"/>
      <c r="D61" s="11"/>
    </row>
    <row r="62" spans="1:15" ht="18" customHeight="1" x14ac:dyDescent="0.3">
      <c r="A62" s="3"/>
      <c r="D62" s="11"/>
    </row>
    <row r="63" spans="1:15" ht="18" customHeight="1" x14ac:dyDescent="0.3">
      <c r="A63" s="3"/>
      <c r="D63" s="11"/>
    </row>
    <row r="64" spans="1:15" ht="18" customHeight="1" x14ac:dyDescent="0.3">
      <c r="A64" s="3"/>
      <c r="D64" s="11"/>
    </row>
    <row r="65" spans="1:5" ht="18" customHeight="1" x14ac:dyDescent="0.3">
      <c r="A65" s="3"/>
      <c r="D65" s="11"/>
    </row>
    <row r="66" spans="1:5" ht="18" customHeight="1" x14ac:dyDescent="0.3">
      <c r="A66" s="3"/>
      <c r="D66" s="11"/>
    </row>
    <row r="67" spans="1:5" ht="18" customHeight="1" x14ac:dyDescent="0.3">
      <c r="A67" s="3"/>
      <c r="D67" s="11"/>
    </row>
    <row r="68" spans="1:5" ht="18" customHeight="1" x14ac:dyDescent="0.3">
      <c r="A68" s="3"/>
      <c r="D68" s="11"/>
    </row>
    <row r="73" spans="1:5" ht="18" customHeight="1" x14ac:dyDescent="0.3">
      <c r="B73" s="2"/>
      <c r="C73" s="2"/>
    </row>
    <row r="74" spans="1:5" ht="18" customHeight="1" x14ac:dyDescent="0.3">
      <c r="B74" s="2"/>
      <c r="C74" s="2"/>
    </row>
    <row r="75" spans="1:5" ht="18" customHeight="1" x14ac:dyDescent="0.3">
      <c r="B75" s="2"/>
      <c r="C75" s="2"/>
      <c r="D75" s="2"/>
      <c r="E75" s="2"/>
    </row>
    <row r="76" spans="1:5" ht="18" customHeight="1" x14ac:dyDescent="0.3">
      <c r="B76" s="2"/>
      <c r="C76" s="2"/>
      <c r="D76" s="2"/>
      <c r="E76" s="2"/>
    </row>
    <row r="77" spans="1:5" ht="18" customHeight="1" x14ac:dyDescent="0.3">
      <c r="B77" s="2"/>
      <c r="C77" s="2"/>
      <c r="D77" s="2"/>
      <c r="E77" s="2"/>
    </row>
    <row r="78" spans="1:5" ht="18" customHeight="1" x14ac:dyDescent="0.3">
      <c r="B78" s="2"/>
      <c r="C78" s="2"/>
      <c r="D78" s="2"/>
      <c r="E78" s="2"/>
    </row>
    <row r="79" spans="1:5" ht="18" customHeight="1" x14ac:dyDescent="0.3">
      <c r="B79" s="2"/>
      <c r="C79" s="2"/>
      <c r="D79" s="2"/>
      <c r="E79" s="2"/>
    </row>
    <row r="80" spans="1:5" ht="18" customHeight="1" x14ac:dyDescent="0.3">
      <c r="B80" s="2"/>
      <c r="C80" s="2"/>
      <c r="D80" s="2"/>
      <c r="E80" s="2"/>
    </row>
    <row r="81" spans="2:5" ht="18" customHeight="1" x14ac:dyDescent="0.3">
      <c r="B81" s="2"/>
      <c r="C81" s="2"/>
      <c r="D81" s="2"/>
      <c r="E81" s="2"/>
    </row>
    <row r="82" spans="2:5" ht="18" customHeight="1" x14ac:dyDescent="0.3">
      <c r="B82" s="2"/>
      <c r="C82" s="2"/>
      <c r="D82" s="2"/>
      <c r="E82" s="2"/>
    </row>
    <row r="83" spans="2:5" ht="18" customHeight="1" x14ac:dyDescent="0.3">
      <c r="B83" s="2"/>
      <c r="C83" s="2"/>
      <c r="D83" s="2"/>
      <c r="E83" s="2"/>
    </row>
    <row r="84" spans="2:5" ht="18" customHeight="1" x14ac:dyDescent="0.3">
      <c r="B84" s="2"/>
      <c r="C84" s="2"/>
      <c r="D84" s="2"/>
      <c r="E84" s="2"/>
    </row>
    <row r="85" spans="2:5" ht="18" customHeight="1" x14ac:dyDescent="0.3">
      <c r="B85" s="2"/>
      <c r="C85" s="2"/>
      <c r="D85" s="2"/>
      <c r="E85" s="2"/>
    </row>
    <row r="86" spans="2:5" ht="18" customHeight="1" x14ac:dyDescent="0.3">
      <c r="B86" s="2"/>
      <c r="C86" s="2"/>
      <c r="D86" s="2"/>
      <c r="E86" s="2"/>
    </row>
    <row r="87" spans="2:5" ht="18" customHeight="1" x14ac:dyDescent="0.3">
      <c r="B87" s="2"/>
      <c r="C87" s="2"/>
      <c r="D87" s="2"/>
      <c r="E87" s="2"/>
    </row>
    <row r="88" spans="2:5" ht="18" customHeight="1" x14ac:dyDescent="0.3">
      <c r="B88" s="2"/>
      <c r="C88" s="2"/>
      <c r="D88" s="2"/>
      <c r="E88" s="2"/>
    </row>
    <row r="89" spans="2:5" ht="18" customHeight="1" x14ac:dyDescent="0.3">
      <c r="B89" s="2"/>
      <c r="C89" s="2"/>
      <c r="D89" s="2"/>
      <c r="E89" s="2"/>
    </row>
    <row r="90" spans="2:5" ht="18" customHeight="1" x14ac:dyDescent="0.3">
      <c r="B90" s="2"/>
      <c r="C90" s="2"/>
      <c r="D90" s="2"/>
      <c r="E90" s="2"/>
    </row>
    <row r="91" spans="2:5" ht="18" customHeight="1" x14ac:dyDescent="0.3">
      <c r="B91" s="2"/>
      <c r="C91" s="2"/>
      <c r="D91" s="2"/>
      <c r="E91" s="2"/>
    </row>
    <row r="92" spans="2:5" ht="18" customHeight="1" x14ac:dyDescent="0.3">
      <c r="B92" s="2"/>
      <c r="C92" s="2"/>
      <c r="D92" s="2"/>
      <c r="E92" s="2"/>
    </row>
    <row r="93" spans="2:5" ht="18" customHeight="1" x14ac:dyDescent="0.3">
      <c r="B93" s="2"/>
      <c r="C93" s="2"/>
      <c r="D93" s="2"/>
      <c r="E93" s="2"/>
    </row>
    <row r="94" spans="2:5" ht="18" customHeight="1" x14ac:dyDescent="0.3">
      <c r="B94" s="2"/>
      <c r="C94" s="2"/>
      <c r="D94" s="2"/>
      <c r="E94" s="2"/>
    </row>
    <row r="95" spans="2:5" ht="18" customHeight="1" x14ac:dyDescent="0.3">
      <c r="B95" s="2"/>
      <c r="C95" s="2"/>
      <c r="D95" s="2"/>
      <c r="E95" s="2"/>
    </row>
    <row r="96" spans="2:5" ht="18" customHeight="1" x14ac:dyDescent="0.3">
      <c r="B96" s="2"/>
      <c r="C96" s="2"/>
      <c r="D96" s="2"/>
      <c r="E96" s="2"/>
    </row>
    <row r="97" spans="2:5" ht="18" customHeight="1" x14ac:dyDescent="0.3">
      <c r="B97" s="2"/>
      <c r="C97" s="2"/>
      <c r="D97" s="2"/>
      <c r="E97" s="2"/>
    </row>
    <row r="98" spans="2:5" ht="18" customHeight="1" x14ac:dyDescent="0.3">
      <c r="B98" s="2"/>
      <c r="C98" s="2"/>
      <c r="D98" s="2"/>
      <c r="E98" s="2"/>
    </row>
    <row r="99" spans="2:5" ht="18" customHeight="1" x14ac:dyDescent="0.3">
      <c r="B99" s="2"/>
      <c r="C99" s="2"/>
      <c r="D99" s="2"/>
      <c r="E99" s="2"/>
    </row>
    <row r="100" spans="2:5" ht="18" customHeight="1" x14ac:dyDescent="0.3">
      <c r="B100" s="2"/>
      <c r="C100" s="2"/>
      <c r="D100" s="2"/>
      <c r="E100" s="2"/>
    </row>
    <row r="101" spans="2:5" ht="18" customHeight="1" x14ac:dyDescent="0.3">
      <c r="B101" s="2"/>
      <c r="C101" s="2"/>
      <c r="D101" s="2"/>
      <c r="E101" s="2"/>
    </row>
    <row r="102" spans="2:5" ht="18" customHeight="1" x14ac:dyDescent="0.3">
      <c r="B102" s="2"/>
      <c r="C102" s="2"/>
      <c r="D102" s="2"/>
      <c r="E102" s="2"/>
    </row>
    <row r="103" spans="2:5" ht="18" customHeight="1" x14ac:dyDescent="0.3">
      <c r="B103" s="2"/>
      <c r="C103" s="2"/>
      <c r="D103" s="2"/>
      <c r="E103" s="2"/>
    </row>
    <row r="104" spans="2:5" ht="18" customHeight="1" x14ac:dyDescent="0.3">
      <c r="B104" s="2"/>
      <c r="C104" s="2"/>
      <c r="D104" s="2"/>
      <c r="E104" s="2"/>
    </row>
    <row r="105" spans="2:5" ht="18" customHeight="1" x14ac:dyDescent="0.3">
      <c r="B105" s="2"/>
      <c r="C105" s="2"/>
      <c r="D105" s="2"/>
      <c r="E105" s="2"/>
    </row>
    <row r="106" spans="2:5" ht="18" customHeight="1" x14ac:dyDescent="0.3">
      <c r="B106" s="2"/>
      <c r="C106" s="2"/>
      <c r="D106" s="2"/>
      <c r="E106" s="2"/>
    </row>
    <row r="107" spans="2:5" ht="18" customHeight="1" x14ac:dyDescent="0.3">
      <c r="B107" s="2"/>
      <c r="C107" s="2"/>
      <c r="D107" s="2"/>
      <c r="E107" s="2"/>
    </row>
    <row r="108" spans="2:5" ht="18" customHeight="1" x14ac:dyDescent="0.3">
      <c r="B108" s="2"/>
      <c r="C108" s="2"/>
      <c r="D108" s="2"/>
      <c r="E108" s="2"/>
    </row>
    <row r="109" spans="2:5" ht="18" customHeight="1" x14ac:dyDescent="0.3">
      <c r="B109" s="2"/>
      <c r="C109" s="2"/>
      <c r="D109" s="2"/>
      <c r="E109" s="2"/>
    </row>
    <row r="110" spans="2:5" ht="18" customHeight="1" x14ac:dyDescent="0.3">
      <c r="B110" s="2"/>
      <c r="C110" s="2"/>
      <c r="D110" s="2"/>
      <c r="E110" s="2"/>
    </row>
    <row r="111" spans="2:5" ht="18" customHeight="1" x14ac:dyDescent="0.3">
      <c r="B111" s="2"/>
      <c r="C111" s="2"/>
      <c r="D111" s="2"/>
      <c r="E111" s="2"/>
    </row>
    <row r="112" spans="2:5" ht="18" customHeight="1" x14ac:dyDescent="0.3">
      <c r="B112" s="2"/>
      <c r="C112" s="2"/>
      <c r="D112" s="2"/>
      <c r="E112" s="2"/>
    </row>
    <row r="113" spans="2:5" ht="18" customHeight="1" x14ac:dyDescent="0.3">
      <c r="B113" s="2"/>
      <c r="C113" s="2"/>
      <c r="D113" s="2"/>
      <c r="E113" s="2"/>
    </row>
    <row r="114" spans="2:5" ht="18" customHeight="1" x14ac:dyDescent="0.3">
      <c r="B114" s="2"/>
      <c r="C114" s="2"/>
      <c r="D114" s="2"/>
      <c r="E114" s="2"/>
    </row>
    <row r="115" spans="2:5" ht="18" customHeight="1" x14ac:dyDescent="0.3">
      <c r="B115" s="2"/>
      <c r="C115" s="2"/>
      <c r="D115" s="2"/>
      <c r="E115" s="2"/>
    </row>
    <row r="116" spans="2:5" ht="18" customHeight="1" x14ac:dyDescent="0.3">
      <c r="B116" s="2"/>
      <c r="C116" s="2"/>
      <c r="D116" s="2"/>
      <c r="E116" s="2"/>
    </row>
    <row r="117" spans="2:5" ht="18" customHeight="1" x14ac:dyDescent="0.3">
      <c r="B117" s="2"/>
      <c r="C117" s="2"/>
      <c r="D117" s="2"/>
      <c r="E117" s="2"/>
    </row>
    <row r="118" spans="2:5" ht="18" customHeight="1" x14ac:dyDescent="0.3">
      <c r="B118" s="2"/>
      <c r="C118" s="2"/>
      <c r="D118" s="2"/>
      <c r="E118" s="2"/>
    </row>
    <row r="119" spans="2:5" ht="18" customHeight="1" x14ac:dyDescent="0.3">
      <c r="B119" s="2"/>
      <c r="C119" s="2"/>
      <c r="D119" s="2"/>
      <c r="E119" s="2"/>
    </row>
    <row r="120" spans="2:5" ht="18" customHeight="1" x14ac:dyDescent="0.3">
      <c r="B120" s="2"/>
      <c r="C120" s="2"/>
      <c r="D120" s="2"/>
      <c r="E120" s="2"/>
    </row>
    <row r="121" spans="2:5" ht="18" customHeight="1" x14ac:dyDescent="0.3">
      <c r="B121" s="2"/>
      <c r="C121" s="2"/>
      <c r="D121" s="2"/>
      <c r="E121" s="2"/>
    </row>
    <row r="122" spans="2:5" ht="18" customHeight="1" x14ac:dyDescent="0.3">
      <c r="B122" s="2"/>
      <c r="C122" s="2"/>
      <c r="D122" s="2"/>
      <c r="E122" s="2"/>
    </row>
    <row r="123" spans="2:5" ht="18" customHeight="1" x14ac:dyDescent="0.3">
      <c r="B123" s="2"/>
      <c r="C123" s="2"/>
      <c r="D123" s="2"/>
      <c r="E123" s="2"/>
    </row>
    <row r="124" spans="2:5" ht="18" customHeight="1" x14ac:dyDescent="0.3">
      <c r="B124" s="2"/>
      <c r="C124" s="2"/>
      <c r="D124" s="2"/>
      <c r="E124" s="2"/>
    </row>
    <row r="125" spans="2:5" ht="18" customHeight="1" x14ac:dyDescent="0.3">
      <c r="B125" s="2"/>
      <c r="C125" s="2"/>
      <c r="D125" s="2"/>
      <c r="E125" s="2"/>
    </row>
    <row r="126" spans="2:5" ht="18" customHeight="1" x14ac:dyDescent="0.3">
      <c r="B126" s="2"/>
      <c r="C126" s="2"/>
      <c r="D126" s="2"/>
      <c r="E126" s="2"/>
    </row>
    <row r="127" spans="2:5" ht="18" customHeight="1" x14ac:dyDescent="0.3">
      <c r="B127" s="2"/>
      <c r="C127" s="2"/>
      <c r="D127" s="2"/>
      <c r="E127" s="2"/>
    </row>
    <row r="128" spans="2:5" ht="18" customHeight="1" x14ac:dyDescent="0.3">
      <c r="B128" s="2"/>
      <c r="C128" s="2"/>
      <c r="D128" s="2"/>
      <c r="E128" s="2"/>
    </row>
    <row r="129" spans="2:5" ht="18" customHeight="1" x14ac:dyDescent="0.3">
      <c r="B129" s="2"/>
      <c r="C129" s="2"/>
      <c r="D129" s="2"/>
      <c r="E129" s="2"/>
    </row>
    <row r="130" spans="2:5" ht="18" customHeight="1" x14ac:dyDescent="0.3">
      <c r="B130" s="2"/>
      <c r="C130" s="2"/>
      <c r="D130" s="2"/>
      <c r="E130" s="2"/>
    </row>
    <row r="131" spans="2:5" ht="18" customHeight="1" x14ac:dyDescent="0.3">
      <c r="B131" s="2"/>
      <c r="C131" s="2"/>
      <c r="D131" s="2"/>
      <c r="E131" s="2"/>
    </row>
    <row r="132" spans="2:5" ht="18" customHeight="1" x14ac:dyDescent="0.3">
      <c r="B132" s="2"/>
      <c r="C132" s="2"/>
      <c r="D132" s="2"/>
      <c r="E132" s="2"/>
    </row>
    <row r="133" spans="2:5" ht="18" customHeight="1" x14ac:dyDescent="0.3">
      <c r="B133" s="2"/>
      <c r="C133" s="2"/>
      <c r="D133" s="2"/>
      <c r="E133" s="2"/>
    </row>
    <row r="134" spans="2:5" ht="18" customHeight="1" x14ac:dyDescent="0.3">
      <c r="B134" s="2"/>
      <c r="C134" s="2"/>
      <c r="D134" s="2"/>
      <c r="E134" s="2"/>
    </row>
    <row r="135" spans="2:5" ht="18" customHeight="1" x14ac:dyDescent="0.3">
      <c r="B135" s="2"/>
      <c r="C135" s="2"/>
      <c r="D135" s="2"/>
      <c r="E135" s="2"/>
    </row>
    <row r="136" spans="2:5" ht="18" customHeight="1" x14ac:dyDescent="0.3">
      <c r="B136" s="2"/>
      <c r="C136" s="2"/>
      <c r="D136" s="2"/>
      <c r="E136" s="2"/>
    </row>
    <row r="137" spans="2:5" ht="18" customHeight="1" x14ac:dyDescent="0.3">
      <c r="B137" s="2"/>
      <c r="C137" s="2"/>
      <c r="D137" s="2"/>
      <c r="E137" s="2"/>
    </row>
    <row r="138" spans="2:5" ht="18" customHeight="1" x14ac:dyDescent="0.3">
      <c r="B138" s="2"/>
      <c r="C138" s="2"/>
      <c r="D138" s="2"/>
      <c r="E138" s="2"/>
    </row>
    <row r="139" spans="2:5" ht="18" customHeight="1" x14ac:dyDescent="0.3">
      <c r="B139" s="2"/>
      <c r="C139" s="2"/>
      <c r="D139" s="2"/>
      <c r="E139" s="2"/>
    </row>
    <row r="140" spans="2:5" ht="18" customHeight="1" x14ac:dyDescent="0.3">
      <c r="B140" s="2"/>
      <c r="C140" s="2"/>
      <c r="D140" s="2"/>
      <c r="E140" s="2"/>
    </row>
    <row r="141" spans="2:5" ht="18" customHeight="1" x14ac:dyDescent="0.3">
      <c r="B141" s="2"/>
      <c r="C141" s="2"/>
      <c r="D141" s="2"/>
      <c r="E141" s="2"/>
    </row>
    <row r="142" spans="2:5" ht="18" customHeight="1" x14ac:dyDescent="0.3">
      <c r="B142" s="2"/>
      <c r="C142" s="2"/>
      <c r="D142" s="2"/>
      <c r="E142" s="2"/>
    </row>
    <row r="143" spans="2:5" ht="18" customHeight="1" x14ac:dyDescent="0.3">
      <c r="B143" s="2"/>
      <c r="C143" s="2"/>
      <c r="D143" s="2"/>
      <c r="E143" s="2"/>
    </row>
    <row r="144" spans="2:5" ht="18" customHeight="1" x14ac:dyDescent="0.3">
      <c r="B144" s="2"/>
      <c r="C144" s="2"/>
      <c r="D144" s="2"/>
      <c r="E144" s="2"/>
    </row>
    <row r="145" spans="2:5" ht="18" customHeight="1" x14ac:dyDescent="0.3">
      <c r="B145" s="2"/>
      <c r="C145" s="2"/>
      <c r="D145" s="2"/>
      <c r="E145" s="2"/>
    </row>
    <row r="146" spans="2:5" ht="18" customHeight="1" x14ac:dyDescent="0.3">
      <c r="B146" s="2"/>
      <c r="C146" s="2"/>
      <c r="D146" s="2"/>
      <c r="E146" s="2"/>
    </row>
    <row r="147" spans="2:5" ht="18" customHeight="1" x14ac:dyDescent="0.3">
      <c r="B147" s="2"/>
      <c r="C147" s="2"/>
      <c r="D147" s="2"/>
      <c r="E147" s="2"/>
    </row>
    <row r="148" spans="2:5" ht="18" customHeight="1" x14ac:dyDescent="0.3">
      <c r="B148" s="2"/>
      <c r="C148" s="2"/>
      <c r="D148" s="2"/>
      <c r="E148" s="2"/>
    </row>
    <row r="149" spans="2:5" ht="18" customHeight="1" x14ac:dyDescent="0.3">
      <c r="B149" s="2"/>
      <c r="C149" s="2"/>
      <c r="D149" s="2"/>
      <c r="E149" s="2"/>
    </row>
    <row r="150" spans="2:5" ht="18" customHeight="1" x14ac:dyDescent="0.3">
      <c r="B150" s="2"/>
      <c r="C150" s="2"/>
      <c r="D150" s="2"/>
      <c r="E150" s="2"/>
    </row>
    <row r="151" spans="2:5" ht="18" customHeight="1" x14ac:dyDescent="0.3">
      <c r="B151" s="2"/>
      <c r="C151" s="2"/>
      <c r="D151" s="2"/>
      <c r="E151" s="2"/>
    </row>
    <row r="152" spans="2:5" ht="18" customHeight="1" x14ac:dyDescent="0.3">
      <c r="B152" s="2"/>
      <c r="C152" s="2"/>
      <c r="D152" s="2"/>
      <c r="E152" s="2"/>
    </row>
    <row r="153" spans="2:5" ht="18" customHeight="1" x14ac:dyDescent="0.3">
      <c r="B153" s="2"/>
      <c r="C153" s="2"/>
      <c r="D153" s="2"/>
      <c r="E153" s="2"/>
    </row>
    <row r="154" spans="2:5" ht="18" customHeight="1" x14ac:dyDescent="0.3">
      <c r="B154" s="2"/>
      <c r="C154" s="2"/>
      <c r="D154" s="2"/>
      <c r="E154" s="2"/>
    </row>
    <row r="155" spans="2:5" ht="18" customHeight="1" x14ac:dyDescent="0.3">
      <c r="B155" s="2"/>
      <c r="C155" s="2"/>
      <c r="D155" s="2"/>
      <c r="E155" s="2"/>
    </row>
    <row r="156" spans="2:5" ht="18" customHeight="1" x14ac:dyDescent="0.3">
      <c r="B156" s="2"/>
      <c r="C156" s="2"/>
      <c r="D156" s="2"/>
      <c r="E156" s="2"/>
    </row>
    <row r="157" spans="2:5" ht="18" customHeight="1" x14ac:dyDescent="0.3">
      <c r="B157" s="2"/>
      <c r="C157" s="2"/>
      <c r="D157" s="2"/>
      <c r="E157" s="2"/>
    </row>
    <row r="158" spans="2:5" ht="18" customHeight="1" x14ac:dyDescent="0.3">
      <c r="B158" s="2"/>
      <c r="C158" s="2"/>
      <c r="D158" s="2"/>
      <c r="E158" s="2"/>
    </row>
    <row r="159" spans="2:5" ht="18" customHeight="1" x14ac:dyDescent="0.3">
      <c r="B159" s="2"/>
      <c r="C159" s="2"/>
      <c r="D159" s="2"/>
      <c r="E159" s="2"/>
    </row>
    <row r="160" spans="2:5" ht="18" customHeight="1" x14ac:dyDescent="0.3">
      <c r="B160" s="2"/>
      <c r="C160" s="2"/>
      <c r="D160" s="2"/>
      <c r="E160" s="2"/>
    </row>
    <row r="161" spans="2:5" ht="18" customHeight="1" x14ac:dyDescent="0.3">
      <c r="B161" s="2"/>
      <c r="C161" s="2"/>
      <c r="D161" s="2"/>
      <c r="E161" s="2"/>
    </row>
    <row r="162" spans="2:5" ht="18" customHeight="1" x14ac:dyDescent="0.3">
      <c r="B162" s="2"/>
      <c r="C162" s="2"/>
      <c r="D162" s="2"/>
      <c r="E162" s="2"/>
    </row>
    <row r="163" spans="2:5" ht="18" customHeight="1" x14ac:dyDescent="0.3">
      <c r="B163" s="2"/>
      <c r="C163" s="2"/>
      <c r="D163" s="2"/>
      <c r="E163" s="2"/>
    </row>
    <row r="164" spans="2:5" ht="18" customHeight="1" x14ac:dyDescent="0.3">
      <c r="B164" s="2"/>
      <c r="C164" s="2"/>
      <c r="D164" s="2"/>
      <c r="E164" s="2"/>
    </row>
    <row r="165" spans="2:5" ht="18" customHeight="1" x14ac:dyDescent="0.3">
      <c r="B165" s="2"/>
      <c r="C165" s="2"/>
      <c r="D165" s="2"/>
      <c r="E165" s="2"/>
    </row>
    <row r="166" spans="2:5" ht="18" customHeight="1" x14ac:dyDescent="0.3">
      <c r="B166" s="2"/>
      <c r="C166" s="2"/>
      <c r="D166" s="2"/>
      <c r="E166" s="2"/>
    </row>
    <row r="167" spans="2:5" ht="18" customHeight="1" x14ac:dyDescent="0.3">
      <c r="B167" s="2"/>
      <c r="C167" s="2"/>
      <c r="D167" s="2"/>
      <c r="E167" s="2"/>
    </row>
    <row r="168" spans="2:5" ht="18" customHeight="1" x14ac:dyDescent="0.3">
      <c r="B168" s="2"/>
      <c r="C168" s="2"/>
      <c r="D168" s="2"/>
      <c r="E168" s="2"/>
    </row>
    <row r="169" spans="2:5" ht="18" customHeight="1" x14ac:dyDescent="0.3">
      <c r="B169" s="2"/>
      <c r="C169" s="2"/>
      <c r="D169" s="2"/>
      <c r="E169" s="2"/>
    </row>
    <row r="170" spans="2:5" ht="18" customHeight="1" x14ac:dyDescent="0.3">
      <c r="B170" s="2"/>
      <c r="C170" s="2"/>
      <c r="D170" s="2"/>
      <c r="E170" s="2"/>
    </row>
    <row r="171" spans="2:5" ht="18" customHeight="1" x14ac:dyDescent="0.3">
      <c r="B171" s="2"/>
      <c r="C171" s="2"/>
      <c r="D171" s="2"/>
      <c r="E171" s="2"/>
    </row>
    <row r="172" spans="2:5" ht="18" customHeight="1" x14ac:dyDescent="0.3">
      <c r="B172" s="2"/>
      <c r="C172" s="2"/>
      <c r="D172" s="2"/>
      <c r="E172" s="2"/>
    </row>
    <row r="173" spans="2:5" ht="18" customHeight="1" x14ac:dyDescent="0.3">
      <c r="B173" s="2"/>
      <c r="C173" s="2"/>
      <c r="D173" s="2"/>
      <c r="E173" s="2"/>
    </row>
    <row r="174" spans="2:5" ht="18" customHeight="1" x14ac:dyDescent="0.3">
      <c r="B174" s="2"/>
      <c r="C174" s="2"/>
      <c r="D174" s="2"/>
      <c r="E174" s="2"/>
    </row>
    <row r="175" spans="2:5" ht="18" customHeight="1" x14ac:dyDescent="0.3">
      <c r="B175" s="2"/>
      <c r="C175" s="2"/>
      <c r="D175" s="2"/>
      <c r="E175" s="2"/>
    </row>
    <row r="176" spans="2:5" ht="18" customHeight="1" x14ac:dyDescent="0.3">
      <c r="B176" s="2"/>
      <c r="C176" s="2"/>
      <c r="D176" s="2"/>
      <c r="E176" s="2"/>
    </row>
    <row r="177" spans="2:5" ht="18" customHeight="1" x14ac:dyDescent="0.3">
      <c r="B177" s="2"/>
      <c r="C177" s="2"/>
      <c r="D177" s="2"/>
      <c r="E177" s="2"/>
    </row>
    <row r="178" spans="2:5" ht="18" customHeight="1" x14ac:dyDescent="0.3">
      <c r="B178" s="2"/>
      <c r="C178" s="2"/>
      <c r="D178" s="2"/>
      <c r="E178" s="2"/>
    </row>
    <row r="179" spans="2:5" ht="18" customHeight="1" x14ac:dyDescent="0.3">
      <c r="B179" s="2"/>
      <c r="C179" s="2"/>
      <c r="D179" s="2"/>
      <c r="E179" s="2"/>
    </row>
    <row r="180" spans="2:5" ht="18" customHeight="1" x14ac:dyDescent="0.3">
      <c r="B180" s="2"/>
      <c r="C180" s="2"/>
      <c r="D180" s="2"/>
      <c r="E180" s="2"/>
    </row>
    <row r="181" spans="2:5" ht="18" customHeight="1" x14ac:dyDescent="0.3">
      <c r="B181" s="2"/>
      <c r="C181" s="2"/>
      <c r="D181" s="2"/>
      <c r="E181" s="2"/>
    </row>
    <row r="182" spans="2:5" ht="18" customHeight="1" x14ac:dyDescent="0.3">
      <c r="B182" s="2"/>
      <c r="C182" s="2"/>
      <c r="D182" s="2"/>
      <c r="E182" s="2"/>
    </row>
    <row r="183" spans="2:5" ht="18" customHeight="1" x14ac:dyDescent="0.3">
      <c r="B183" s="2"/>
      <c r="C183" s="2"/>
      <c r="D183" s="2"/>
      <c r="E183" s="2"/>
    </row>
    <row r="184" spans="2:5" ht="18" customHeight="1" x14ac:dyDescent="0.3">
      <c r="B184" s="2"/>
      <c r="C184" s="2"/>
      <c r="D184" s="2"/>
      <c r="E184" s="2"/>
    </row>
    <row r="185" spans="2:5" ht="18" customHeight="1" x14ac:dyDescent="0.3">
      <c r="B185" s="2"/>
      <c r="C185" s="2"/>
      <c r="D185" s="2"/>
      <c r="E185" s="2"/>
    </row>
    <row r="186" spans="2:5" ht="18" customHeight="1" x14ac:dyDescent="0.3">
      <c r="B186" s="2"/>
      <c r="C186" s="2"/>
      <c r="D186" s="2"/>
      <c r="E186" s="2"/>
    </row>
    <row r="187" spans="2:5" ht="18" customHeight="1" x14ac:dyDescent="0.3">
      <c r="B187" s="2"/>
      <c r="C187" s="2"/>
      <c r="D187" s="2"/>
      <c r="E187" s="2"/>
    </row>
    <row r="188" spans="2:5" ht="18" customHeight="1" x14ac:dyDescent="0.3">
      <c r="B188" s="2"/>
      <c r="C188" s="2"/>
      <c r="D188" s="2"/>
      <c r="E188" s="2"/>
    </row>
    <row r="189" spans="2:5" ht="18" customHeight="1" x14ac:dyDescent="0.3">
      <c r="B189" s="2"/>
      <c r="C189" s="2"/>
      <c r="D189" s="2"/>
      <c r="E189" s="2"/>
    </row>
    <row r="190" spans="2:5" ht="18" customHeight="1" x14ac:dyDescent="0.3">
      <c r="B190" s="2"/>
      <c r="C190" s="2"/>
      <c r="D190" s="2"/>
      <c r="E190" s="2"/>
    </row>
    <row r="191" spans="2:5" ht="18" customHeight="1" x14ac:dyDescent="0.3">
      <c r="B191" s="2"/>
      <c r="C191" s="2"/>
      <c r="D191" s="2"/>
      <c r="E191" s="2"/>
    </row>
    <row r="192" spans="2:5" ht="18" customHeight="1" x14ac:dyDescent="0.3">
      <c r="B192" s="2"/>
      <c r="C192" s="2"/>
      <c r="D192" s="2"/>
      <c r="E192" s="2"/>
    </row>
    <row r="193" spans="2:5" ht="18" customHeight="1" x14ac:dyDescent="0.3">
      <c r="B193" s="2"/>
      <c r="C193" s="2"/>
      <c r="D193" s="2"/>
      <c r="E193" s="2"/>
    </row>
    <row r="194" spans="2:5" ht="18" customHeight="1" x14ac:dyDescent="0.3">
      <c r="B194" s="2"/>
      <c r="C194" s="2"/>
      <c r="D194" s="2"/>
      <c r="E194" s="2"/>
    </row>
    <row r="195" spans="2:5" ht="18" customHeight="1" x14ac:dyDescent="0.3">
      <c r="B195" s="2"/>
      <c r="C195" s="2"/>
      <c r="D195" s="2"/>
      <c r="E195" s="2"/>
    </row>
    <row r="196" spans="2:5" ht="18" customHeight="1" x14ac:dyDescent="0.3">
      <c r="B196" s="2"/>
      <c r="C196" s="2"/>
      <c r="D196" s="2"/>
      <c r="E196" s="2"/>
    </row>
    <row r="197" spans="2:5" ht="18" customHeight="1" x14ac:dyDescent="0.3">
      <c r="B197" s="2"/>
      <c r="C197" s="2"/>
      <c r="D197" s="2"/>
      <c r="E197" s="2"/>
    </row>
    <row r="198" spans="2:5" ht="18" customHeight="1" x14ac:dyDescent="0.3">
      <c r="B198" s="2"/>
      <c r="C198" s="2"/>
      <c r="D198" s="2"/>
      <c r="E198" s="2"/>
    </row>
    <row r="199" spans="2:5" ht="18" customHeight="1" x14ac:dyDescent="0.3">
      <c r="B199" s="2"/>
      <c r="C199" s="2"/>
      <c r="D199" s="2"/>
      <c r="E199" s="2"/>
    </row>
    <row r="200" spans="2:5" ht="18" customHeight="1" x14ac:dyDescent="0.3">
      <c r="B200" s="2"/>
      <c r="C200" s="2"/>
      <c r="D200" s="2"/>
      <c r="E200" s="2"/>
    </row>
    <row r="201" spans="2:5" ht="18" customHeight="1" x14ac:dyDescent="0.3">
      <c r="B201" s="2"/>
      <c r="C201" s="2"/>
      <c r="D201" s="2"/>
      <c r="E201" s="2"/>
    </row>
    <row r="202" spans="2:5" ht="18" customHeight="1" x14ac:dyDescent="0.3">
      <c r="B202" s="2"/>
      <c r="C202" s="2"/>
      <c r="D202" s="2"/>
      <c r="E202" s="2"/>
    </row>
    <row r="203" spans="2:5" ht="18" customHeight="1" x14ac:dyDescent="0.3">
      <c r="B203" s="2"/>
      <c r="C203" s="2"/>
      <c r="D203" s="2"/>
      <c r="E203" s="2"/>
    </row>
    <row r="204" spans="2:5" ht="18" customHeight="1" x14ac:dyDescent="0.3">
      <c r="B204" s="2"/>
      <c r="C204" s="2"/>
      <c r="D204" s="2"/>
      <c r="E204" s="2"/>
    </row>
    <row r="205" spans="2:5" ht="18" customHeight="1" x14ac:dyDescent="0.3">
      <c r="B205" s="2"/>
    </row>
  </sheetData>
  <sheetProtection algorithmName="SHA-512" hashValue="0s+EG1/tvXLOIqJhkvGGsfCuxCOOFTgGjoRWmTKXhIvfH7mzQEyElT5X+NumWf9hl/jNjih+Nl8yN9OT/faFeQ==" saltValue="AgvThYjszMjEMUdQ5ENJEQ==" spinCount="100000" sheet="1" selectLockedCells="1"/>
  <mergeCells count="2">
    <mergeCell ref="C1:D1"/>
    <mergeCell ref="C2: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DA5B-C954-4481-BC27-C7A08290E5FB}">
  <dimension ref="A145:A148"/>
  <sheetViews>
    <sheetView rightToLeft="1" workbookViewId="0"/>
  </sheetViews>
  <sheetFormatPr defaultRowHeight="13.8" x14ac:dyDescent="0.25"/>
  <sheetData>
    <row r="145" spans="1:1" x14ac:dyDescent="0.25">
      <c r="A145" t="s">
        <v>241</v>
      </c>
    </row>
    <row r="146" spans="1:1" x14ac:dyDescent="0.25">
      <c r="A146" t="s">
        <v>290</v>
      </c>
    </row>
    <row r="147" spans="1:1" x14ac:dyDescent="0.25">
      <c r="A147" t="s">
        <v>291</v>
      </c>
    </row>
    <row r="148" spans="1:1" x14ac:dyDescent="0.25">
      <c r="A148" t="s">
        <v>292</v>
      </c>
    </row>
  </sheetData>
  <sheetProtection algorithmName="SHA-512" hashValue="YSozPIIjgwK8i6n+MNF/4AahAV+r67cMLfCzG2xkpWJWuCPINJSLHvJpGNaUAvIHSZNrZiuluuV27AaHz2gG0A==" saltValue="PPB9P0XqhoyPBGtSPEm7f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הסבר</vt:lpstr>
      <vt:lpstr>תקציב לסרט</vt:lpstr>
      <vt:lpstr>TOPSHEET</vt:lpstr>
      <vt:lpstr>הגדרות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Elad Goldman</dc:creator>
  <cp:lastModifiedBy>Elad Goldman</cp:lastModifiedBy>
  <dcterms:created xsi:type="dcterms:W3CDTF">2024-01-02T12:37:55Z</dcterms:created>
  <dcterms:modified xsi:type="dcterms:W3CDTF">2024-01-10T12:16:14Z</dcterms:modified>
</cp:coreProperties>
</file>